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20730" windowHeight="10935" tabRatio="983"/>
  </bookViews>
  <sheets>
    <sheet name="เภสัชกร" sheetId="1" r:id="rId1"/>
    <sheet name="นักกายภาพบำบัด" sheetId="5" r:id="rId2"/>
    <sheet name="นักกิจกรรมบำบัด" sheetId="6" r:id="rId3"/>
    <sheet name="นักจิตวิทยาคลินิก" sheetId="7" r:id="rId4"/>
    <sheet name="นักเวชศาสตร์การสื่อความหมาย" sheetId="8" r:id="rId5"/>
    <sheet name="นักรังสีการแพทย์ (เครื่องมือ)" sheetId="15" r:id="rId6"/>
    <sheet name="นักรังสีการแพทย์ (ปริมาณ)" sheetId="16" r:id="rId7"/>
    <sheet name="พยาบาลวิชาชีพ" sheetId="17" r:id="rId8"/>
    <sheet name="วิทย์ (เซลล์วิทยา)" sheetId="9" r:id="rId9"/>
    <sheet name="วิทย์ (ศัลพยาธิ)" sheetId="10" r:id="rId10"/>
    <sheet name="วิทย์ (จุลพยาธิ)" sheetId="11" r:id="rId11"/>
    <sheet name="วิทย์ (ชันสูตรพิเศษ)" sheetId="12" r:id="rId12"/>
    <sheet name="วิทย์ (ตรวจศพ) " sheetId="13" r:id="rId13"/>
    <sheet name="วิทย์ (ธนาคารเลือด)" sheetId="14" r:id="rId14"/>
    <sheet name="เทคนิค (บริการด่านหน้า)" sheetId="18" r:id="rId15"/>
    <sheet name="เทคนิค (โลหิตวิทยา)" sheetId="20" r:id="rId16"/>
    <sheet name="เทคนิค (จุลทรรศนศาสตร์)" sheetId="21" r:id="rId17"/>
    <sheet name="เทคนิค (เคมีคลินิก)" sheetId="22" r:id="rId18"/>
    <sheet name="เทคนิค (ภูมิคุ้มกันวิทยา)" sheetId="23" r:id="rId19"/>
    <sheet name="เทคนิค (ตรวจพิเศษ)" sheetId="24" r:id="rId20"/>
    <sheet name="เทคนิค (เชื้อรา)" sheetId="25" r:id="rId21"/>
    <sheet name="เทคนิค (จุลชีววิทยา)" sheetId="26" r:id="rId22"/>
    <sheet name="เทคนิค (ธนาคารเลือด)" sheetId="28" r:id="rId23"/>
    <sheet name="เทคนิค (บริหาร-วิชาการ)" sheetId="19" r:id="rId24"/>
  </sheets>
  <definedNames>
    <definedName name="_xlnm.Print_Area" localSheetId="17">'เทคนิค (เคมีคลินิก)'!$A$1:$J$61</definedName>
    <definedName name="_xlnm.Print_Area" localSheetId="21">'เทคนิค (จุลชีววิทยา)'!$A$1:$J$81</definedName>
    <definedName name="_xlnm.Print_Area" localSheetId="16">'เทคนิค (จุลทรรศนศาสตร์)'!$A$1:$J$63</definedName>
    <definedName name="_xlnm.Print_Area" localSheetId="20">'เทคนิค (เชื้อรา)'!$A$1:$J$49</definedName>
    <definedName name="_xlnm.Print_Area" localSheetId="19">'เทคนิค (ตรวจพิเศษ)'!$A$1:$J$93</definedName>
    <definedName name="_xlnm.Print_Area" localSheetId="22">'เทคนิค (ธนาคารเลือด)'!$A$1:$J$446</definedName>
    <definedName name="_xlnm.Print_Area" localSheetId="14">'เทคนิค (บริการด่านหน้า)'!$A$1:$J$54</definedName>
    <definedName name="_xlnm.Print_Area" localSheetId="23">'เทคนิค (บริหาร-วิชาการ)'!$A$1:$J$92</definedName>
    <definedName name="_xlnm.Print_Area" localSheetId="18">'เทคนิค (ภูมิคุ้มกันวิทยา)'!$A$1:$J$71</definedName>
    <definedName name="_xlnm.Print_Area" localSheetId="15">'เทคนิค (โลหิตวิทยา)'!$A$1:$J$76</definedName>
    <definedName name="_xlnm.Print_Area" localSheetId="1">นักกายภาพบำบัด!$A$1:$J$52</definedName>
    <definedName name="_xlnm.Print_Area" localSheetId="2">นักกิจกรรมบำบัด!$A$1:$J$43</definedName>
    <definedName name="_xlnm.Print_Area" localSheetId="3">นักจิตวิทยาคลินิก!$A$1:$J$51</definedName>
    <definedName name="_xlnm.Print_Area" localSheetId="6">'นักรังสีการแพทย์ (ปริมาณ)'!$A$1:$J$45</definedName>
    <definedName name="_xlnm.Print_Area" localSheetId="4">นักเวชศาสตร์การสื่อความหมาย!$A$1:$J$37</definedName>
    <definedName name="_xlnm.Print_Area" localSheetId="7">พยาบาลวิชาชีพ!$A$1:$J$34</definedName>
    <definedName name="_xlnm.Print_Area" localSheetId="0">เภสัชกร!$A$1:$J$75</definedName>
    <definedName name="_xlnm.Print_Area" localSheetId="10">'วิทย์ (จุลพยาธิ)'!$A$1:$J$98</definedName>
    <definedName name="_xlnm.Print_Area" localSheetId="11">'วิทย์ (ชันสูตรพิเศษ)'!$A$1:$J$58</definedName>
    <definedName name="_xlnm.Print_Area" localSheetId="8">'วิทย์ (เซลล์วิทยา)'!$A$1:$J$118</definedName>
    <definedName name="_xlnm.Print_Area" localSheetId="12">'วิทย์ (ตรวจศพ) '!$A$1:$J$66</definedName>
    <definedName name="_xlnm.Print_Area" localSheetId="13">'วิทย์ (ธนาคารเลือด)'!$A$1:$J$471</definedName>
    <definedName name="_xlnm.Print_Area" localSheetId="9">'วิทย์ (ศัลพยาธิ)'!$A$1:$J$71</definedName>
    <definedName name="_xlnm.Print_Titles" localSheetId="17">'เทคนิค (เคมีคลินิก)'!$6:$8</definedName>
    <definedName name="_xlnm.Print_Titles" localSheetId="21">'เทคนิค (จุลชีววิทยา)'!$6:$8</definedName>
    <definedName name="_xlnm.Print_Titles" localSheetId="16">'เทคนิค (จุลทรรศนศาสตร์)'!$6:$8</definedName>
    <definedName name="_xlnm.Print_Titles" localSheetId="20">'เทคนิค (เชื้อรา)'!$6:$8</definedName>
    <definedName name="_xlnm.Print_Titles" localSheetId="19">'เทคนิค (ตรวจพิเศษ)'!$6:$8</definedName>
    <definedName name="_xlnm.Print_Titles" localSheetId="22">'เทคนิค (ธนาคารเลือด)'!$6:$8</definedName>
    <definedName name="_xlnm.Print_Titles" localSheetId="14">'เทคนิค (บริการด่านหน้า)'!$6:$8</definedName>
    <definedName name="_xlnm.Print_Titles" localSheetId="23">'เทคนิค (บริหาร-วิชาการ)'!$6:$8</definedName>
    <definedName name="_xlnm.Print_Titles" localSheetId="18">'เทคนิค (ภูมิคุ้มกันวิทยา)'!$6:$8</definedName>
    <definedName name="_xlnm.Print_Titles" localSheetId="15">'เทคนิค (โลหิตวิทยา)'!$6:$8</definedName>
    <definedName name="_xlnm.Print_Titles" localSheetId="1">นักกายภาพบำบัด!$6:$8</definedName>
    <definedName name="_xlnm.Print_Titles" localSheetId="2">นักกิจกรรมบำบัด!$6:$8</definedName>
    <definedName name="_xlnm.Print_Titles" localSheetId="3">นักจิตวิทยาคลินิก!$6:$8</definedName>
    <definedName name="_xlnm.Print_Titles" localSheetId="5">'นักรังสีการแพทย์ (เครื่องมือ)'!$6:$7</definedName>
    <definedName name="_xlnm.Print_Titles" localSheetId="6">'นักรังสีการแพทย์ (ปริมาณ)'!$6:$8</definedName>
    <definedName name="_xlnm.Print_Titles" localSheetId="4">นักเวชศาสตร์การสื่อความหมาย!$6:$8</definedName>
    <definedName name="_xlnm.Print_Titles" localSheetId="7">พยาบาลวิชาชีพ!$6:$8</definedName>
    <definedName name="_xlnm.Print_Titles" localSheetId="0">เภสัชกร!$6:$8</definedName>
    <definedName name="_xlnm.Print_Titles" localSheetId="10">'วิทย์ (จุลพยาธิ)'!$6:$8</definedName>
    <definedName name="_xlnm.Print_Titles" localSheetId="11">'วิทย์ (ชันสูตรพิเศษ)'!$6:$8</definedName>
    <definedName name="_xlnm.Print_Titles" localSheetId="8">'วิทย์ (เซลล์วิทยา)'!$6:$8</definedName>
    <definedName name="_xlnm.Print_Titles" localSheetId="12">'วิทย์ (ตรวจศพ) '!$6:$8</definedName>
    <definedName name="_xlnm.Print_Titles" localSheetId="13">'วิทย์ (ธนาคารเลือด)'!$6:$8</definedName>
    <definedName name="_xlnm.Print_Titles" localSheetId="9">'วิทย์ (ศัลพยาธิ)'!$6:$8</definedName>
  </definedNames>
  <calcPr calcId="125725"/>
</workbook>
</file>

<file path=xl/calcChain.xml><?xml version="1.0" encoding="utf-8"?>
<calcChain xmlns="http://schemas.openxmlformats.org/spreadsheetml/2006/main">
  <c r="G432" i="28"/>
  <c r="H432"/>
  <c r="I432" s="1"/>
  <c r="G433"/>
  <c r="H433" s="1"/>
  <c r="I433" s="1"/>
  <c r="G434"/>
  <c r="H434"/>
  <c r="I434" s="1"/>
  <c r="G435"/>
  <c r="H435" s="1"/>
  <c r="I435" s="1"/>
  <c r="G425"/>
  <c r="H425" s="1"/>
  <c r="I425" s="1"/>
  <c r="G427"/>
  <c r="H427" s="1"/>
  <c r="I427" s="1"/>
  <c r="G428"/>
  <c r="H428"/>
  <c r="I428" s="1"/>
  <c r="G429"/>
  <c r="H429" s="1"/>
  <c r="I429" s="1"/>
  <c r="G430"/>
  <c r="H430"/>
  <c r="I430" s="1"/>
  <c r="G421"/>
  <c r="H421" s="1"/>
  <c r="I421" s="1"/>
  <c r="G414"/>
  <c r="H414" s="1"/>
  <c r="I414" s="1"/>
  <c r="G405"/>
  <c r="H405" s="1"/>
  <c r="I405" s="1"/>
  <c r="G366"/>
  <c r="H366" s="1"/>
  <c r="I366" s="1"/>
  <c r="G358"/>
  <c r="H358" s="1"/>
  <c r="I358" s="1"/>
  <c r="G359"/>
  <c r="H359"/>
  <c r="I359" s="1"/>
  <c r="G338"/>
  <c r="H338" s="1"/>
  <c r="I338" s="1"/>
  <c r="G324"/>
  <c r="H324" s="1"/>
  <c r="I324" s="1"/>
  <c r="G315"/>
  <c r="H315" s="1"/>
  <c r="I315" s="1"/>
  <c r="G310"/>
  <c r="H310" s="1"/>
  <c r="I310" s="1"/>
  <c r="G303"/>
  <c r="H303" s="1"/>
  <c r="I303" s="1"/>
  <c r="G298"/>
  <c r="H298" s="1"/>
  <c r="I298" s="1"/>
  <c r="G286"/>
  <c r="H286" s="1"/>
  <c r="I286" s="1"/>
  <c r="G287"/>
  <c r="H287"/>
  <c r="I287" s="1"/>
  <c r="G288"/>
  <c r="H288" s="1"/>
  <c r="I288" s="1"/>
  <c r="G289"/>
  <c r="H289"/>
  <c r="I289" s="1"/>
  <c r="G290"/>
  <c r="H290" s="1"/>
  <c r="I290" s="1"/>
  <c r="G291"/>
  <c r="H291"/>
  <c r="I291" s="1"/>
  <c r="G279"/>
  <c r="H279" s="1"/>
  <c r="I279" s="1"/>
  <c r="G263"/>
  <c r="H263" s="1"/>
  <c r="I263" s="1"/>
  <c r="G233"/>
  <c r="H233" s="1"/>
  <c r="I233" s="1"/>
  <c r="G194"/>
  <c r="H194" s="1"/>
  <c r="I194" s="1"/>
  <c r="G177"/>
  <c r="H177" s="1"/>
  <c r="I177" s="1"/>
  <c r="G164"/>
  <c r="H164" s="1"/>
  <c r="I164" s="1"/>
  <c r="G160"/>
  <c r="H160" s="1"/>
  <c r="I160" s="1"/>
  <c r="G153"/>
  <c r="H153" s="1"/>
  <c r="I153" s="1"/>
  <c r="G154"/>
  <c r="H154"/>
  <c r="I154" s="1"/>
  <c r="G144"/>
  <c r="H144" s="1"/>
  <c r="I144" s="1"/>
  <c r="G140"/>
  <c r="H140" s="1"/>
  <c r="I140" s="1"/>
  <c r="G136"/>
  <c r="H136" s="1"/>
  <c r="I136" s="1"/>
  <c r="G131"/>
  <c r="H131" s="1"/>
  <c r="I131" s="1"/>
  <c r="G120"/>
  <c r="H120" s="1"/>
  <c r="I120" s="1"/>
  <c r="G113"/>
  <c r="H113" s="1"/>
  <c r="I113" s="1"/>
  <c r="G97"/>
  <c r="H97" s="1"/>
  <c r="I97" s="1"/>
  <c r="G91"/>
  <c r="H91" s="1"/>
  <c r="I91" s="1"/>
  <c r="G84"/>
  <c r="H84" s="1"/>
  <c r="I84" s="1"/>
  <c r="G79"/>
  <c r="H79" s="1"/>
  <c r="I79" s="1"/>
  <c r="G75"/>
  <c r="H75" s="1"/>
  <c r="I75" s="1"/>
  <c r="G71"/>
  <c r="H71" s="1"/>
  <c r="I71" s="1"/>
  <c r="G68"/>
  <c r="H68" s="1"/>
  <c r="I68" s="1"/>
  <c r="G61"/>
  <c r="H61" s="1"/>
  <c r="I61" s="1"/>
  <c r="G58"/>
  <c r="H58" s="1"/>
  <c r="I58" s="1"/>
  <c r="G37"/>
  <c r="H37" s="1"/>
  <c r="I37" s="1"/>
  <c r="G39"/>
  <c r="H39" s="1"/>
  <c r="I39" s="1"/>
  <c r="G26"/>
  <c r="G21"/>
  <c r="G424"/>
  <c r="H424" s="1"/>
  <c r="I424" s="1"/>
  <c r="G423"/>
  <c r="H423" s="1"/>
  <c r="I423" s="1"/>
  <c r="G422"/>
  <c r="H422" s="1"/>
  <c r="I422" s="1"/>
  <c r="G418"/>
  <c r="H418" s="1"/>
  <c r="I418" s="1"/>
  <c r="G416"/>
  <c r="H416" s="1"/>
  <c r="I416" s="1"/>
  <c r="G415"/>
  <c r="H415" s="1"/>
  <c r="I415" s="1"/>
  <c r="G413"/>
  <c r="H413" s="1"/>
  <c r="I413" s="1"/>
  <c r="G410"/>
  <c r="H410" s="1"/>
  <c r="I410" s="1"/>
  <c r="G409"/>
  <c r="H409" s="1"/>
  <c r="I409" s="1"/>
  <c r="G408"/>
  <c r="H408" s="1"/>
  <c r="I408" s="1"/>
  <c r="G407"/>
  <c r="H407" s="1"/>
  <c r="I407" s="1"/>
  <c r="G403"/>
  <c r="H403" s="1"/>
  <c r="I403" s="1"/>
  <c r="G400"/>
  <c r="H400" s="1"/>
  <c r="I400" s="1"/>
  <c r="G399"/>
  <c r="H399" s="1"/>
  <c r="I399" s="1"/>
  <c r="G398"/>
  <c r="H398" s="1"/>
  <c r="I398" s="1"/>
  <c r="G397"/>
  <c r="H397" s="1"/>
  <c r="I397" s="1"/>
  <c r="G396"/>
  <c r="H396" s="1"/>
  <c r="I396" s="1"/>
  <c r="G394"/>
  <c r="H394" s="1"/>
  <c r="I394" s="1"/>
  <c r="G393"/>
  <c r="H393" s="1"/>
  <c r="I393" s="1"/>
  <c r="G392"/>
  <c r="H392" s="1"/>
  <c r="I392" s="1"/>
  <c r="G391"/>
  <c r="H391" s="1"/>
  <c r="I391" s="1"/>
  <c r="G390"/>
  <c r="H390" s="1"/>
  <c r="I390" s="1"/>
  <c r="G389"/>
  <c r="H389" s="1"/>
  <c r="I389" s="1"/>
  <c r="G386"/>
  <c r="H386" s="1"/>
  <c r="I386" s="1"/>
  <c r="G385"/>
  <c r="H385" s="1"/>
  <c r="I385" s="1"/>
  <c r="G384"/>
  <c r="H384" s="1"/>
  <c r="I384" s="1"/>
  <c r="G383"/>
  <c r="H383" s="1"/>
  <c r="I383" s="1"/>
  <c r="G382"/>
  <c r="H382" s="1"/>
  <c r="I382" s="1"/>
  <c r="G380"/>
  <c r="H380" s="1"/>
  <c r="I380" s="1"/>
  <c r="G379"/>
  <c r="H379" s="1"/>
  <c r="I379" s="1"/>
  <c r="G378"/>
  <c r="H378" s="1"/>
  <c r="I378" s="1"/>
  <c r="G376"/>
  <c r="H376" s="1"/>
  <c r="I376" s="1"/>
  <c r="G375"/>
  <c r="H375" s="1"/>
  <c r="I375" s="1"/>
  <c r="G373"/>
  <c r="H373" s="1"/>
  <c r="I373" s="1"/>
  <c r="G371"/>
  <c r="H371" s="1"/>
  <c r="I371" s="1"/>
  <c r="G370"/>
  <c r="H370" s="1"/>
  <c r="I370" s="1"/>
  <c r="G369"/>
  <c r="H369" s="1"/>
  <c r="I369" s="1"/>
  <c r="G368"/>
  <c r="H368" s="1"/>
  <c r="I368" s="1"/>
  <c r="G367"/>
  <c r="H367" s="1"/>
  <c r="I367" s="1"/>
  <c r="G365"/>
  <c r="H365" s="1"/>
  <c r="I365" s="1"/>
  <c r="G363"/>
  <c r="H363" s="1"/>
  <c r="I363" s="1"/>
  <c r="G361"/>
  <c r="H361" s="1"/>
  <c r="I361" s="1"/>
  <c r="G360"/>
  <c r="H360" s="1"/>
  <c r="I360" s="1"/>
  <c r="G356"/>
  <c r="H356" s="1"/>
  <c r="I356" s="1"/>
  <c r="G355"/>
  <c r="H355" s="1"/>
  <c r="I355" s="1"/>
  <c r="G354"/>
  <c r="H354" s="1"/>
  <c r="I354" s="1"/>
  <c r="G348"/>
  <c r="H348" s="1"/>
  <c r="I348" s="1"/>
  <c r="G347"/>
  <c r="H347" s="1"/>
  <c r="I347" s="1"/>
  <c r="G346"/>
  <c r="H346" s="1"/>
  <c r="I346" s="1"/>
  <c r="G344"/>
  <c r="H344" s="1"/>
  <c r="I344" s="1"/>
  <c r="G343"/>
  <c r="H343" s="1"/>
  <c r="I343" s="1"/>
  <c r="G342"/>
  <c r="H342" s="1"/>
  <c r="I342" s="1"/>
  <c r="G340"/>
  <c r="H340" s="1"/>
  <c r="I340" s="1"/>
  <c r="G339"/>
  <c r="H339" s="1"/>
  <c r="I339" s="1"/>
  <c r="G336"/>
  <c r="H336" s="1"/>
  <c r="I336" s="1"/>
  <c r="G329"/>
  <c r="H329" s="1"/>
  <c r="I329" s="1"/>
  <c r="G325"/>
  <c r="H325" s="1"/>
  <c r="I325" s="1"/>
  <c r="G322"/>
  <c r="H322" s="1"/>
  <c r="I322" s="1"/>
  <c r="G320"/>
  <c r="H320" s="1"/>
  <c r="I320" s="1"/>
  <c r="G319"/>
  <c r="H319" s="1"/>
  <c r="I319" s="1"/>
  <c r="G318"/>
  <c r="H318" s="1"/>
  <c r="I318" s="1"/>
  <c r="G316"/>
  <c r="H316" s="1"/>
  <c r="I316" s="1"/>
  <c r="G314"/>
  <c r="H314" s="1"/>
  <c r="I314" s="1"/>
  <c r="G313"/>
  <c r="H313" s="1"/>
  <c r="I313" s="1"/>
  <c r="G312"/>
  <c r="H312" s="1"/>
  <c r="I312" s="1"/>
  <c r="G309"/>
  <c r="H309" s="1"/>
  <c r="I309" s="1"/>
  <c r="G308"/>
  <c r="H308" s="1"/>
  <c r="I308" s="1"/>
  <c r="G307"/>
  <c r="H307" s="1"/>
  <c r="I307" s="1"/>
  <c r="G301"/>
  <c r="H301" s="1"/>
  <c r="I301" s="1"/>
  <c r="G300"/>
  <c r="H300" s="1"/>
  <c r="I300" s="1"/>
  <c r="G299"/>
  <c r="H299" s="1"/>
  <c r="I299" s="1"/>
  <c r="G297"/>
  <c r="H297" s="1"/>
  <c r="I297" s="1"/>
  <c r="G296"/>
  <c r="H296" s="1"/>
  <c r="I296" s="1"/>
  <c r="G294"/>
  <c r="H294" s="1"/>
  <c r="I294" s="1"/>
  <c r="G293"/>
  <c r="H293" s="1"/>
  <c r="I293" s="1"/>
  <c r="G292"/>
  <c r="H292" s="1"/>
  <c r="I292" s="1"/>
  <c r="G285"/>
  <c r="H285" s="1"/>
  <c r="I285" s="1"/>
  <c r="G283"/>
  <c r="H283" s="1"/>
  <c r="I283" s="1"/>
  <c r="G281"/>
  <c r="H281" s="1"/>
  <c r="I281" s="1"/>
  <c r="G278"/>
  <c r="H278" s="1"/>
  <c r="I278" s="1"/>
  <c r="G277"/>
  <c r="H277" s="1"/>
  <c r="I277" s="1"/>
  <c r="G276"/>
  <c r="H276" s="1"/>
  <c r="I276" s="1"/>
  <c r="G273"/>
  <c r="H273" s="1"/>
  <c r="I273" s="1"/>
  <c r="G272"/>
  <c r="H272" s="1"/>
  <c r="I272" s="1"/>
  <c r="G269"/>
  <c r="H269" s="1"/>
  <c r="I269" s="1"/>
  <c r="G267"/>
  <c r="H267" s="1"/>
  <c r="I267" s="1"/>
  <c r="G265"/>
  <c r="H265" s="1"/>
  <c r="I265" s="1"/>
  <c r="G261"/>
  <c r="H261" s="1"/>
  <c r="I261" s="1"/>
  <c r="G257"/>
  <c r="H257" s="1"/>
  <c r="I257" s="1"/>
  <c r="G255"/>
  <c r="H255" s="1"/>
  <c r="I255" s="1"/>
  <c r="G252"/>
  <c r="H252" s="1"/>
  <c r="I252" s="1"/>
  <c r="G251"/>
  <c r="H251" s="1"/>
  <c r="I251" s="1"/>
  <c r="G250"/>
  <c r="H250" s="1"/>
  <c r="I250" s="1"/>
  <c r="G245"/>
  <c r="H245" s="1"/>
  <c r="I245" s="1"/>
  <c r="G242"/>
  <c r="H242" s="1"/>
  <c r="I242" s="1"/>
  <c r="G240"/>
  <c r="H240" s="1"/>
  <c r="I240" s="1"/>
  <c r="G239"/>
  <c r="H239" s="1"/>
  <c r="I239" s="1"/>
  <c r="G238"/>
  <c r="H238" s="1"/>
  <c r="I238" s="1"/>
  <c r="G237"/>
  <c r="H237" s="1"/>
  <c r="I237" s="1"/>
  <c r="G236"/>
  <c r="H236" s="1"/>
  <c r="I236" s="1"/>
  <c r="G235"/>
  <c r="H235" s="1"/>
  <c r="I235" s="1"/>
  <c r="G230"/>
  <c r="H230" s="1"/>
  <c r="I230" s="1"/>
  <c r="G229"/>
  <c r="H229" s="1"/>
  <c r="I229" s="1"/>
  <c r="G228"/>
  <c r="H228" s="1"/>
  <c r="I228" s="1"/>
  <c r="G225"/>
  <c r="H225" s="1"/>
  <c r="I225" s="1"/>
  <c r="G223"/>
  <c r="H223" s="1"/>
  <c r="I223" s="1"/>
  <c r="G222"/>
  <c r="H222" s="1"/>
  <c r="I222" s="1"/>
  <c r="G220"/>
  <c r="H220" s="1"/>
  <c r="I220" s="1"/>
  <c r="G219"/>
  <c r="H219" s="1"/>
  <c r="I219" s="1"/>
  <c r="G218"/>
  <c r="H218" s="1"/>
  <c r="I218" s="1"/>
  <c r="G217"/>
  <c r="H217" s="1"/>
  <c r="I217" s="1"/>
  <c r="G216"/>
  <c r="H216" s="1"/>
  <c r="I216" s="1"/>
  <c r="G213"/>
  <c r="H213" s="1"/>
  <c r="I213" s="1"/>
  <c r="G212"/>
  <c r="H212" s="1"/>
  <c r="I212" s="1"/>
  <c r="G211"/>
  <c r="H211" s="1"/>
  <c r="I211" s="1"/>
  <c r="G206"/>
  <c r="H206" s="1"/>
  <c r="I206" s="1"/>
  <c r="G203"/>
  <c r="H203" s="1"/>
  <c r="I203" s="1"/>
  <c r="G202"/>
  <c r="H202" s="1"/>
  <c r="I202" s="1"/>
  <c r="G200"/>
  <c r="H200" s="1"/>
  <c r="I200" s="1"/>
  <c r="G199"/>
  <c r="H199" s="1"/>
  <c r="I199" s="1"/>
  <c r="G198"/>
  <c r="H198" s="1"/>
  <c r="I198" s="1"/>
  <c r="G195"/>
  <c r="H195" s="1"/>
  <c r="I195" s="1"/>
  <c r="G193"/>
  <c r="H193" s="1"/>
  <c r="I193" s="1"/>
  <c r="G187"/>
  <c r="H187" s="1"/>
  <c r="I187" s="1"/>
  <c r="G186"/>
  <c r="H186" s="1"/>
  <c r="I186" s="1"/>
  <c r="G185"/>
  <c r="H185" s="1"/>
  <c r="I185" s="1"/>
  <c r="G184"/>
  <c r="H184" s="1"/>
  <c r="I184" s="1"/>
  <c r="G181"/>
  <c r="H181" s="1"/>
  <c r="I181" s="1"/>
  <c r="G180"/>
  <c r="H180" s="1"/>
  <c r="I180" s="1"/>
  <c r="G178"/>
  <c r="H178" s="1"/>
  <c r="I178" s="1"/>
  <c r="G176"/>
  <c r="H176" s="1"/>
  <c r="I176" s="1"/>
  <c r="G168"/>
  <c r="H168" s="1"/>
  <c r="I168" s="1"/>
  <c r="G167"/>
  <c r="H167" s="1"/>
  <c r="I167" s="1"/>
  <c r="G165"/>
  <c r="H165" s="1"/>
  <c r="I165" s="1"/>
  <c r="G162"/>
  <c r="H162" s="1"/>
  <c r="I162" s="1"/>
  <c r="G159"/>
  <c r="H159" s="1"/>
  <c r="I159" s="1"/>
  <c r="G157"/>
  <c r="H157" s="1"/>
  <c r="I157" s="1"/>
  <c r="G152"/>
  <c r="H152" s="1"/>
  <c r="I152" s="1"/>
  <c r="G150"/>
  <c r="H150" s="1"/>
  <c r="I150" s="1"/>
  <c r="G145"/>
  <c r="H145" s="1"/>
  <c r="I145" s="1"/>
  <c r="G143"/>
  <c r="H143" s="1"/>
  <c r="I143" s="1"/>
  <c r="G142"/>
  <c r="H142" s="1"/>
  <c r="I142" s="1"/>
  <c r="G141"/>
  <c r="H141" s="1"/>
  <c r="I141" s="1"/>
  <c r="G138"/>
  <c r="H138" s="1"/>
  <c r="I138" s="1"/>
  <c r="G135"/>
  <c r="H135" s="1"/>
  <c r="I135" s="1"/>
  <c r="G132"/>
  <c r="H132" s="1"/>
  <c r="I132" s="1"/>
  <c r="G130"/>
  <c r="H130" s="1"/>
  <c r="I130" s="1"/>
  <c r="G128"/>
  <c r="H128" s="1"/>
  <c r="I128" s="1"/>
  <c r="G127"/>
  <c r="H127" s="1"/>
  <c r="I127" s="1"/>
  <c r="G126"/>
  <c r="H126" s="1"/>
  <c r="I126" s="1"/>
  <c r="G124"/>
  <c r="H124" s="1"/>
  <c r="I124" s="1"/>
  <c r="G122"/>
  <c r="H122" s="1"/>
  <c r="I122" s="1"/>
  <c r="G121"/>
  <c r="H121" s="1"/>
  <c r="I121" s="1"/>
  <c r="G116"/>
  <c r="H116" s="1"/>
  <c r="I116" s="1"/>
  <c r="G115"/>
  <c r="H115" s="1"/>
  <c r="I115" s="1"/>
  <c r="G112"/>
  <c r="H112" s="1"/>
  <c r="I112" s="1"/>
  <c r="G111"/>
  <c r="H111" s="1"/>
  <c r="I111" s="1"/>
  <c r="G110"/>
  <c r="H110" s="1"/>
  <c r="I110" s="1"/>
  <c r="G108"/>
  <c r="H108" s="1"/>
  <c r="I108" s="1"/>
  <c r="G105"/>
  <c r="H105" s="1"/>
  <c r="I105" s="1"/>
  <c r="G104"/>
  <c r="H104" s="1"/>
  <c r="I104" s="1"/>
  <c r="G101"/>
  <c r="H101" s="1"/>
  <c r="I101" s="1"/>
  <c r="G100"/>
  <c r="H100" s="1"/>
  <c r="I100" s="1"/>
  <c r="G96"/>
  <c r="H96" s="1"/>
  <c r="I96" s="1"/>
  <c r="G94"/>
  <c r="H94" s="1"/>
  <c r="I94" s="1"/>
  <c r="G92"/>
  <c r="H92" s="1"/>
  <c r="I92" s="1"/>
  <c r="G90"/>
  <c r="H90" s="1"/>
  <c r="I90" s="1"/>
  <c r="G88"/>
  <c r="H88" s="1"/>
  <c r="I88" s="1"/>
  <c r="G86"/>
  <c r="H86" s="1"/>
  <c r="I86" s="1"/>
  <c r="G82"/>
  <c r="H82" s="1"/>
  <c r="I82" s="1"/>
  <c r="G81"/>
  <c r="H81" s="1"/>
  <c r="I81" s="1"/>
  <c r="G78"/>
  <c r="H78" s="1"/>
  <c r="I78" s="1"/>
  <c r="G77"/>
  <c r="H77" s="1"/>
  <c r="I77" s="1"/>
  <c r="G76"/>
  <c r="H76" s="1"/>
  <c r="I76" s="1"/>
  <c r="G74"/>
  <c r="H74" s="1"/>
  <c r="I74" s="1"/>
  <c r="G72"/>
  <c r="H72" s="1"/>
  <c r="I72" s="1"/>
  <c r="G67"/>
  <c r="H67" s="1"/>
  <c r="I67" s="1"/>
  <c r="G66"/>
  <c r="H66" s="1"/>
  <c r="I66" s="1"/>
  <c r="G65"/>
  <c r="H65" s="1"/>
  <c r="I65" s="1"/>
  <c r="G64"/>
  <c r="H64" s="1"/>
  <c r="I64" s="1"/>
  <c r="G60"/>
  <c r="H60" s="1"/>
  <c r="I60" s="1"/>
  <c r="G59"/>
  <c r="H59" s="1"/>
  <c r="I59" s="1"/>
  <c r="G56"/>
  <c r="H56" s="1"/>
  <c r="I56" s="1"/>
  <c r="G53"/>
  <c r="H53" s="1"/>
  <c r="I53" s="1"/>
  <c r="G52"/>
  <c r="H52" s="1"/>
  <c r="I52" s="1"/>
  <c r="G50"/>
  <c r="H50" s="1"/>
  <c r="I50" s="1"/>
  <c r="G49"/>
  <c r="H49" s="1"/>
  <c r="I49" s="1"/>
  <c r="G48"/>
  <c r="H48" s="1"/>
  <c r="I48" s="1"/>
  <c r="G47"/>
  <c r="H47" s="1"/>
  <c r="I47" s="1"/>
  <c r="G46"/>
  <c r="H46" s="1"/>
  <c r="I46" s="1"/>
  <c r="G44"/>
  <c r="H44" s="1"/>
  <c r="I44" s="1"/>
  <c r="G40"/>
  <c r="H40" s="1"/>
  <c r="I40" s="1"/>
  <c r="G38"/>
  <c r="H38" s="1"/>
  <c r="I38" s="1"/>
  <c r="G35"/>
  <c r="H35" s="1"/>
  <c r="I35" s="1"/>
  <c r="G34"/>
  <c r="H34" s="1"/>
  <c r="I34" s="1"/>
  <c r="G33"/>
  <c r="H33" s="1"/>
  <c r="I33" s="1"/>
  <c r="G32"/>
  <c r="H32" s="1"/>
  <c r="I32" s="1"/>
  <c r="G30"/>
  <c r="G29"/>
  <c r="G27"/>
  <c r="G24"/>
  <c r="G23"/>
  <c r="G20"/>
  <c r="G17"/>
  <c r="G16"/>
  <c r="G15"/>
  <c r="G14"/>
  <c r="G13"/>
  <c r="G11" i="26"/>
  <c r="H11" s="1"/>
  <c r="I11" s="1"/>
  <c r="G13"/>
  <c r="H13"/>
  <c r="I13" s="1"/>
  <c r="G15"/>
  <c r="H15"/>
  <c r="I15" s="1"/>
  <c r="G16"/>
  <c r="H16" s="1"/>
  <c r="I16" s="1"/>
  <c r="G17"/>
  <c r="H17"/>
  <c r="I17" s="1"/>
  <c r="G18"/>
  <c r="H18" s="1"/>
  <c r="I18" s="1"/>
  <c r="G19"/>
  <c r="H19"/>
  <c r="I19" s="1"/>
  <c r="G21"/>
  <c r="H21"/>
  <c r="I21" s="1"/>
  <c r="G23"/>
  <c r="H23"/>
  <c r="I23" s="1"/>
  <c r="G24"/>
  <c r="H24" s="1"/>
  <c r="I24" s="1"/>
  <c r="G25"/>
  <c r="H25"/>
  <c r="I25" s="1"/>
  <c r="G26"/>
  <c r="H26" s="1"/>
  <c r="I26" s="1"/>
  <c r="G27"/>
  <c r="H27"/>
  <c r="I27" s="1"/>
  <c r="G28"/>
  <c r="H28" s="1"/>
  <c r="I28" s="1"/>
  <c r="G29"/>
  <c r="H29"/>
  <c r="I29" s="1"/>
  <c r="G30"/>
  <c r="H30" s="1"/>
  <c r="I30" s="1"/>
  <c r="G31"/>
  <c r="H31" s="1"/>
  <c r="I31" s="1"/>
  <c r="G32"/>
  <c r="H32" s="1"/>
  <c r="I32" s="1"/>
  <c r="G34"/>
  <c r="H34" s="1"/>
  <c r="I34" s="1"/>
  <c r="G35"/>
  <c r="H35"/>
  <c r="I35" s="1"/>
  <c r="G36"/>
  <c r="H36" s="1"/>
  <c r="I36" s="1"/>
  <c r="G37"/>
  <c r="H37"/>
  <c r="I37" s="1"/>
  <c r="G39"/>
  <c r="H39"/>
  <c r="I39" s="1"/>
  <c r="G40"/>
  <c r="H40" s="1"/>
  <c r="I40" s="1"/>
  <c r="G41"/>
  <c r="H41"/>
  <c r="I41" s="1"/>
  <c r="G42"/>
  <c r="H42" s="1"/>
  <c r="I42" s="1"/>
  <c r="G43"/>
  <c r="H43"/>
  <c r="I43" s="1"/>
  <c r="G44"/>
  <c r="H44" s="1"/>
  <c r="I44" s="1"/>
  <c r="G45"/>
  <c r="H45"/>
  <c r="I45" s="1"/>
  <c r="G46"/>
  <c r="H46" s="1"/>
  <c r="I46" s="1"/>
  <c r="G47"/>
  <c r="H47"/>
  <c r="I47"/>
  <c r="G48"/>
  <c r="H48" s="1"/>
  <c r="I48" s="1"/>
  <c r="G49"/>
  <c r="H49"/>
  <c r="I49"/>
  <c r="G50"/>
  <c r="H50" s="1"/>
  <c r="I50" s="1"/>
  <c r="G52"/>
  <c r="H52" s="1"/>
  <c r="I52" s="1"/>
  <c r="G53"/>
  <c r="H53"/>
  <c r="I53" s="1"/>
  <c r="G54"/>
  <c r="H54" s="1"/>
  <c r="I54" s="1"/>
  <c r="G55"/>
  <c r="H55"/>
  <c r="I55" s="1"/>
  <c r="G57"/>
  <c r="H57"/>
  <c r="I57" s="1"/>
  <c r="G58"/>
  <c r="H58" s="1"/>
  <c r="I58" s="1"/>
  <c r="G59"/>
  <c r="H59"/>
  <c r="I59" s="1"/>
  <c r="G61"/>
  <c r="H61"/>
  <c r="I61" s="1"/>
  <c r="G62"/>
  <c r="H62" s="1"/>
  <c r="I62" s="1"/>
  <c r="G64"/>
  <c r="H64" s="1"/>
  <c r="I64" s="1"/>
  <c r="G65"/>
  <c r="H65"/>
  <c r="I65" s="1"/>
  <c r="G66"/>
  <c r="H66" s="1"/>
  <c r="I66" s="1"/>
  <c r="G67"/>
  <c r="H67"/>
  <c r="I67" s="1"/>
  <c r="G69"/>
  <c r="H69"/>
  <c r="I69" s="1"/>
  <c r="G70"/>
  <c r="H70" s="1"/>
  <c r="I70" s="1"/>
  <c r="G71"/>
  <c r="H71"/>
  <c r="I71" s="1"/>
  <c r="G10"/>
  <c r="H10" s="1"/>
  <c r="G37" i="25"/>
  <c r="H37" s="1"/>
  <c r="I37" s="1"/>
  <c r="G31"/>
  <c r="G32"/>
  <c r="H32" s="1"/>
  <c r="I32" s="1"/>
  <c r="G29"/>
  <c r="H29" s="1"/>
  <c r="I29" s="1"/>
  <c r="G26"/>
  <c r="H26" s="1"/>
  <c r="I26" s="1"/>
  <c r="G39"/>
  <c r="G38"/>
  <c r="H38" s="1"/>
  <c r="I38" s="1"/>
  <c r="G36"/>
  <c r="H36" s="1"/>
  <c r="I36" s="1"/>
  <c r="G28"/>
  <c r="H28" s="1"/>
  <c r="I28" s="1"/>
  <c r="G27"/>
  <c r="H27" s="1"/>
  <c r="I27" s="1"/>
  <c r="G25"/>
  <c r="H25" s="1"/>
  <c r="I25" s="1"/>
  <c r="G23"/>
  <c r="G22"/>
  <c r="G20"/>
  <c r="H20" s="1"/>
  <c r="I20" s="1"/>
  <c r="G19"/>
  <c r="H19" s="1"/>
  <c r="I19" s="1"/>
  <c r="G18"/>
  <c r="H18" s="1"/>
  <c r="I18" s="1"/>
  <c r="G17"/>
  <c r="H17" s="1"/>
  <c r="I17" s="1"/>
  <c r="G16"/>
  <c r="H16" s="1"/>
  <c r="I16" s="1"/>
  <c r="G14"/>
  <c r="H14" s="1"/>
  <c r="I14" s="1"/>
  <c r="G13"/>
  <c r="G12"/>
  <c r="H12" s="1"/>
  <c r="I12" s="1"/>
  <c r="G11"/>
  <c r="H11" s="1"/>
  <c r="I11" s="1"/>
  <c r="G10"/>
  <c r="H10" s="1"/>
  <c r="G71" i="24"/>
  <c r="H71" s="1"/>
  <c r="I71" s="1"/>
  <c r="G46"/>
  <c r="H46" s="1"/>
  <c r="I46" s="1"/>
  <c r="G47"/>
  <c r="H47"/>
  <c r="I47" s="1"/>
  <c r="G48"/>
  <c r="H48" s="1"/>
  <c r="I48" s="1"/>
  <c r="G49"/>
  <c r="H49"/>
  <c r="I49" s="1"/>
  <c r="G50"/>
  <c r="H50" s="1"/>
  <c r="I50" s="1"/>
  <c r="G51"/>
  <c r="H51"/>
  <c r="I51" s="1"/>
  <c r="G52"/>
  <c r="H52" s="1"/>
  <c r="I52" s="1"/>
  <c r="G53"/>
  <c r="H53"/>
  <c r="I53" s="1"/>
  <c r="G54"/>
  <c r="H54" s="1"/>
  <c r="I54" s="1"/>
  <c r="G55"/>
  <c r="H55"/>
  <c r="I55"/>
  <c r="G56"/>
  <c r="H56" s="1"/>
  <c r="I56" s="1"/>
  <c r="G57"/>
  <c r="H57"/>
  <c r="I57" s="1"/>
  <c r="G58"/>
  <c r="H58" s="1"/>
  <c r="I58" s="1"/>
  <c r="G59"/>
  <c r="H59"/>
  <c r="I59" s="1"/>
  <c r="G60"/>
  <c r="H60" s="1"/>
  <c r="I60" s="1"/>
  <c r="G61"/>
  <c r="H61"/>
  <c r="I61" s="1"/>
  <c r="G64"/>
  <c r="H64" s="1"/>
  <c r="I64" s="1"/>
  <c r="G65"/>
  <c r="H65" s="1"/>
  <c r="I65" s="1"/>
  <c r="G66"/>
  <c r="H66"/>
  <c r="I66" s="1"/>
  <c r="G67"/>
  <c r="H67" s="1"/>
  <c r="I67" s="1"/>
  <c r="G38"/>
  <c r="H38"/>
  <c r="I38" s="1"/>
  <c r="G39"/>
  <c r="H39" s="1"/>
  <c r="I39" s="1"/>
  <c r="G10"/>
  <c r="H10" s="1"/>
  <c r="I10" s="1"/>
  <c r="G83"/>
  <c r="H83" s="1"/>
  <c r="I83" s="1"/>
  <c r="H82"/>
  <c r="I82" s="1"/>
  <c r="G82"/>
  <c r="G81"/>
  <c r="H81" s="1"/>
  <c r="I81" s="1"/>
  <c r="H80"/>
  <c r="I80" s="1"/>
  <c r="G80"/>
  <c r="G79"/>
  <c r="H79" s="1"/>
  <c r="I79" s="1"/>
  <c r="H78"/>
  <c r="I78" s="1"/>
  <c r="G78"/>
  <c r="G77"/>
  <c r="H77" s="1"/>
  <c r="I77" s="1"/>
  <c r="H76"/>
  <c r="I76" s="1"/>
  <c r="G76"/>
  <c r="G75"/>
  <c r="H75" s="1"/>
  <c r="I75" s="1"/>
  <c r="H74"/>
  <c r="I74" s="1"/>
  <c r="G74"/>
  <c r="G73"/>
  <c r="H73" s="1"/>
  <c r="I73" s="1"/>
  <c r="H72"/>
  <c r="I72" s="1"/>
  <c r="G72"/>
  <c r="G70"/>
  <c r="H70" s="1"/>
  <c r="I70" s="1"/>
  <c r="G69"/>
  <c r="H69" s="1"/>
  <c r="I69" s="1"/>
  <c r="G44"/>
  <c r="H44" s="1"/>
  <c r="I44" s="1"/>
  <c r="G42"/>
  <c r="H42" s="1"/>
  <c r="I42" s="1"/>
  <c r="G36"/>
  <c r="H36" s="1"/>
  <c r="I36" s="1"/>
  <c r="G35"/>
  <c r="H35" s="1"/>
  <c r="I35" s="1"/>
  <c r="G31"/>
  <c r="H31" s="1"/>
  <c r="I31" s="1"/>
  <c r="G30"/>
  <c r="H30" s="1"/>
  <c r="I30" s="1"/>
  <c r="G28"/>
  <c r="H28" s="1"/>
  <c r="I28" s="1"/>
  <c r="G27"/>
  <c r="H27" s="1"/>
  <c r="I27" s="1"/>
  <c r="G25"/>
  <c r="H25" s="1"/>
  <c r="I25" s="1"/>
  <c r="G24"/>
  <c r="H24" s="1"/>
  <c r="I24" s="1"/>
  <c r="G23"/>
  <c r="H23" s="1"/>
  <c r="I23" s="1"/>
  <c r="G22"/>
  <c r="H22" s="1"/>
  <c r="I22" s="1"/>
  <c r="G20"/>
  <c r="H20" s="1"/>
  <c r="I20" s="1"/>
  <c r="G19"/>
  <c r="H19" s="1"/>
  <c r="I19" s="1"/>
  <c r="G18"/>
  <c r="H18" s="1"/>
  <c r="I18" s="1"/>
  <c r="G17"/>
  <c r="H17" s="1"/>
  <c r="I17" s="1"/>
  <c r="G16"/>
  <c r="H16" s="1"/>
  <c r="I16" s="1"/>
  <c r="G14"/>
  <c r="H14" s="1"/>
  <c r="I14" s="1"/>
  <c r="G13"/>
  <c r="H13" s="1"/>
  <c r="I13" s="1"/>
  <c r="G12"/>
  <c r="H12" s="1"/>
  <c r="I12" s="1"/>
  <c r="G11"/>
  <c r="H11" s="1"/>
  <c r="G11" i="23"/>
  <c r="H11" s="1"/>
  <c r="I11" s="1"/>
  <c r="G12"/>
  <c r="H12"/>
  <c r="I12" s="1"/>
  <c r="G13"/>
  <c r="H13" s="1"/>
  <c r="I13" s="1"/>
  <c r="G14"/>
  <c r="H14"/>
  <c r="I14" s="1"/>
  <c r="G15"/>
  <c r="H15" s="1"/>
  <c r="I15" s="1"/>
  <c r="G16"/>
  <c r="H16"/>
  <c r="I16" s="1"/>
  <c r="G17"/>
  <c r="H17" s="1"/>
  <c r="I17" s="1"/>
  <c r="G18"/>
  <c r="H18"/>
  <c r="I18" s="1"/>
  <c r="G19"/>
  <c r="H19" s="1"/>
  <c r="I19" s="1"/>
  <c r="G20"/>
  <c r="H20"/>
  <c r="I20" s="1"/>
  <c r="G21"/>
  <c r="H21" s="1"/>
  <c r="I21" s="1"/>
  <c r="G22"/>
  <c r="H22"/>
  <c r="I22" s="1"/>
  <c r="G23"/>
  <c r="H23" s="1"/>
  <c r="I23" s="1"/>
  <c r="G24"/>
  <c r="H24"/>
  <c r="I24"/>
  <c r="G25"/>
  <c r="H25" s="1"/>
  <c r="I25" s="1"/>
  <c r="G26"/>
  <c r="H26"/>
  <c r="I26"/>
  <c r="G27"/>
  <c r="H27" s="1"/>
  <c r="I27" s="1"/>
  <c r="G28"/>
  <c r="H28" s="1"/>
  <c r="I28" s="1"/>
  <c r="G29"/>
  <c r="H29"/>
  <c r="I29" s="1"/>
  <c r="G30"/>
  <c r="H30" s="1"/>
  <c r="I30" s="1"/>
  <c r="G31"/>
  <c r="H31"/>
  <c r="I31" s="1"/>
  <c r="G32"/>
  <c r="H32" s="1"/>
  <c r="I32" s="1"/>
  <c r="G33"/>
  <c r="H33"/>
  <c r="I33" s="1"/>
  <c r="G35"/>
  <c r="H35"/>
  <c r="I35" s="1"/>
  <c r="G36"/>
  <c r="H36" s="1"/>
  <c r="I36" s="1"/>
  <c r="G37"/>
  <c r="H37"/>
  <c r="I37" s="1"/>
  <c r="G40"/>
  <c r="H40" s="1"/>
  <c r="I40" s="1"/>
  <c r="G41"/>
  <c r="H41" s="1"/>
  <c r="I41" s="1"/>
  <c r="G42"/>
  <c r="H42"/>
  <c r="I42"/>
  <c r="G44"/>
  <c r="H44" s="1"/>
  <c r="I44" s="1"/>
  <c r="G45"/>
  <c r="H45"/>
  <c r="I45" s="1"/>
  <c r="G46"/>
  <c r="H46" s="1"/>
  <c r="I46" s="1"/>
  <c r="G47"/>
  <c r="H47"/>
  <c r="I47" s="1"/>
  <c r="G48"/>
  <c r="H48" s="1"/>
  <c r="I48" s="1"/>
  <c r="G50"/>
  <c r="H50" s="1"/>
  <c r="I50" s="1"/>
  <c r="G51"/>
  <c r="H51"/>
  <c r="I51" s="1"/>
  <c r="G52"/>
  <c r="H52" s="1"/>
  <c r="I52" s="1"/>
  <c r="G53"/>
  <c r="H53"/>
  <c r="I53" s="1"/>
  <c r="G54"/>
  <c r="H54" s="1"/>
  <c r="I54" s="1"/>
  <c r="G55"/>
  <c r="H55"/>
  <c r="I55" s="1"/>
  <c r="G56"/>
  <c r="H56" s="1"/>
  <c r="I56" s="1"/>
  <c r="G57"/>
  <c r="H57"/>
  <c r="I57" s="1"/>
  <c r="G58"/>
  <c r="H58" s="1"/>
  <c r="I58" s="1"/>
  <c r="G59"/>
  <c r="H59"/>
  <c r="I59" s="1"/>
  <c r="G60"/>
  <c r="H60" s="1"/>
  <c r="I60" s="1"/>
  <c r="G61"/>
  <c r="H61" s="1"/>
  <c r="I61" s="1"/>
  <c r="G51" i="22"/>
  <c r="H51" s="1"/>
  <c r="I51" s="1"/>
  <c r="G50"/>
  <c r="H50" s="1"/>
  <c r="I50" s="1"/>
  <c r="G49"/>
  <c r="H49" s="1"/>
  <c r="I49" s="1"/>
  <c r="G48"/>
  <c r="H48" s="1"/>
  <c r="I48" s="1"/>
  <c r="G47"/>
  <c r="H47" s="1"/>
  <c r="I47" s="1"/>
  <c r="G46"/>
  <c r="H46" s="1"/>
  <c r="I46" s="1"/>
  <c r="G45"/>
  <c r="H45" s="1"/>
  <c r="I45" s="1"/>
  <c r="G42"/>
  <c r="H42" s="1"/>
  <c r="I42" s="1"/>
  <c r="G41"/>
  <c r="H41" s="1"/>
  <c r="I41" s="1"/>
  <c r="G40"/>
  <c r="H40" s="1"/>
  <c r="I40" s="1"/>
  <c r="G38"/>
  <c r="H38" s="1"/>
  <c r="I38" s="1"/>
  <c r="G37"/>
  <c r="H37" s="1"/>
  <c r="I37" s="1"/>
  <c r="G35"/>
  <c r="H35" s="1"/>
  <c r="I35" s="1"/>
  <c r="G34"/>
  <c r="H34" s="1"/>
  <c r="I34" s="1"/>
  <c r="G31"/>
  <c r="H31" s="1"/>
  <c r="I31" s="1"/>
  <c r="G29"/>
  <c r="H29" s="1"/>
  <c r="I29" s="1"/>
  <c r="G28"/>
  <c r="H28" s="1"/>
  <c r="I28" s="1"/>
  <c r="G22"/>
  <c r="H22" s="1"/>
  <c r="I22" s="1"/>
  <c r="G21"/>
  <c r="H21" s="1"/>
  <c r="I21" s="1"/>
  <c r="G20"/>
  <c r="H20" s="1"/>
  <c r="I20" s="1"/>
  <c r="G19"/>
  <c r="H19" s="1"/>
  <c r="I19" s="1"/>
  <c r="G18"/>
  <c r="H18" s="1"/>
  <c r="I18" s="1"/>
  <c r="G17"/>
  <c r="H17" s="1"/>
  <c r="I17" s="1"/>
  <c r="G16"/>
  <c r="H16" s="1"/>
  <c r="I16" s="1"/>
  <c r="G15"/>
  <c r="H15" s="1"/>
  <c r="I15" s="1"/>
  <c r="G14"/>
  <c r="H14" s="1"/>
  <c r="I14" s="1"/>
  <c r="G13"/>
  <c r="H13" s="1"/>
  <c r="I13" s="1"/>
  <c r="G12"/>
  <c r="H12" s="1"/>
  <c r="I12" s="1"/>
  <c r="G11"/>
  <c r="H11" s="1"/>
  <c r="I11" s="1"/>
  <c r="G10"/>
  <c r="H10" s="1"/>
  <c r="G48" i="21"/>
  <c r="H48" s="1"/>
  <c r="I48" s="1"/>
  <c r="G43"/>
  <c r="H43" s="1"/>
  <c r="I43" s="1"/>
  <c r="G44"/>
  <c r="H44"/>
  <c r="I44" s="1"/>
  <c r="G53"/>
  <c r="H53" s="1"/>
  <c r="I53" s="1"/>
  <c r="G52"/>
  <c r="H52" s="1"/>
  <c r="I52" s="1"/>
  <c r="G51"/>
  <c r="H51" s="1"/>
  <c r="I51" s="1"/>
  <c r="G50"/>
  <c r="H50" s="1"/>
  <c r="I50" s="1"/>
  <c r="G49"/>
  <c r="H49" s="1"/>
  <c r="I49" s="1"/>
  <c r="G47"/>
  <c r="H47" s="1"/>
  <c r="I47" s="1"/>
  <c r="H46"/>
  <c r="I46" s="1"/>
  <c r="G46"/>
  <c r="G45"/>
  <c r="H45" s="1"/>
  <c r="I45" s="1"/>
  <c r="G42"/>
  <c r="H42" s="1"/>
  <c r="I42" s="1"/>
  <c r="H40"/>
  <c r="I40" s="1"/>
  <c r="G40"/>
  <c r="G39"/>
  <c r="H39" s="1"/>
  <c r="I39" s="1"/>
  <c r="G38"/>
  <c r="H38" s="1"/>
  <c r="I38" s="1"/>
  <c r="G37"/>
  <c r="H37" s="1"/>
  <c r="I37" s="1"/>
  <c r="G35"/>
  <c r="H35" s="1"/>
  <c r="I35" s="1"/>
  <c r="G34"/>
  <c r="H34" s="1"/>
  <c r="I34" s="1"/>
  <c r="G33"/>
  <c r="H33" s="1"/>
  <c r="I33" s="1"/>
  <c r="H32"/>
  <c r="I32" s="1"/>
  <c r="G32"/>
  <c r="G31"/>
  <c r="H31" s="1"/>
  <c r="I31" s="1"/>
  <c r="H28"/>
  <c r="I28" s="1"/>
  <c r="G28"/>
  <c r="G27"/>
  <c r="H27" s="1"/>
  <c r="I27" s="1"/>
  <c r="G26"/>
  <c r="H26" s="1"/>
  <c r="I26" s="1"/>
  <c r="G25"/>
  <c r="H25" s="1"/>
  <c r="I25" s="1"/>
  <c r="H24"/>
  <c r="I24" s="1"/>
  <c r="G24"/>
  <c r="G23"/>
  <c r="H23" s="1"/>
  <c r="I23" s="1"/>
  <c r="G22"/>
  <c r="H22" s="1"/>
  <c r="I22" s="1"/>
  <c r="G21"/>
  <c r="H21" s="1"/>
  <c r="I21" s="1"/>
  <c r="H20"/>
  <c r="I20" s="1"/>
  <c r="G20"/>
  <c r="G19"/>
  <c r="H19" s="1"/>
  <c r="I19" s="1"/>
  <c r="G18"/>
  <c r="H18" s="1"/>
  <c r="I18" s="1"/>
  <c r="G17"/>
  <c r="H17" s="1"/>
  <c r="I17" s="1"/>
  <c r="G16"/>
  <c r="H16" s="1"/>
  <c r="I16" s="1"/>
  <c r="G15"/>
  <c r="H15" s="1"/>
  <c r="I15" s="1"/>
  <c r="G14"/>
  <c r="H14" s="1"/>
  <c r="I14" s="1"/>
  <c r="G13"/>
  <c r="H13" s="1"/>
  <c r="I13" s="1"/>
  <c r="G12"/>
  <c r="H12" s="1"/>
  <c r="I12" s="1"/>
  <c r="G11"/>
  <c r="H11" s="1"/>
  <c r="I11" s="1"/>
  <c r="G10"/>
  <c r="H10" s="1"/>
  <c r="I10" s="1"/>
  <c r="H60" i="20"/>
  <c r="I60" s="1"/>
  <c r="H59"/>
  <c r="I59" s="1"/>
  <c r="G13"/>
  <c r="H13" s="1"/>
  <c r="I13" s="1"/>
  <c r="G10"/>
  <c r="H10" s="1"/>
  <c r="I10" s="1"/>
  <c r="G66"/>
  <c r="H66" s="1"/>
  <c r="I66" s="1"/>
  <c r="G65"/>
  <c r="H65" s="1"/>
  <c r="I65" s="1"/>
  <c r="G64"/>
  <c r="H64" s="1"/>
  <c r="I64" s="1"/>
  <c r="G63"/>
  <c r="H63" s="1"/>
  <c r="I63" s="1"/>
  <c r="G62"/>
  <c r="H62" s="1"/>
  <c r="I62" s="1"/>
  <c r="G61"/>
  <c r="H61" s="1"/>
  <c r="I61" s="1"/>
  <c r="G60"/>
  <c r="G59"/>
  <c r="G58"/>
  <c r="H58" s="1"/>
  <c r="I58" s="1"/>
  <c r="G57"/>
  <c r="H57" s="1"/>
  <c r="I57" s="1"/>
  <c r="G56"/>
  <c r="H56" s="1"/>
  <c r="I56" s="1"/>
  <c r="G55"/>
  <c r="H55" s="1"/>
  <c r="I55" s="1"/>
  <c r="G53"/>
  <c r="H53" s="1"/>
  <c r="I53" s="1"/>
  <c r="G52"/>
  <c r="H52" s="1"/>
  <c r="I52" s="1"/>
  <c r="G51"/>
  <c r="H51" s="1"/>
  <c r="I51" s="1"/>
  <c r="G50"/>
  <c r="H50" s="1"/>
  <c r="I50" s="1"/>
  <c r="G49"/>
  <c r="H49" s="1"/>
  <c r="I49" s="1"/>
  <c r="G47"/>
  <c r="H47" s="1"/>
  <c r="I47" s="1"/>
  <c r="G46"/>
  <c r="H46" s="1"/>
  <c r="I46" s="1"/>
  <c r="G45"/>
  <c r="H45" s="1"/>
  <c r="I45" s="1"/>
  <c r="G42"/>
  <c r="H42" s="1"/>
  <c r="I42" s="1"/>
  <c r="G41"/>
  <c r="H41" s="1"/>
  <c r="I41" s="1"/>
  <c r="G40"/>
  <c r="H40" s="1"/>
  <c r="I40" s="1"/>
  <c r="G39"/>
  <c r="H39" s="1"/>
  <c r="I39" s="1"/>
  <c r="G38"/>
  <c r="H38" s="1"/>
  <c r="I38" s="1"/>
  <c r="G37"/>
  <c r="H37" s="1"/>
  <c r="I37" s="1"/>
  <c r="G36"/>
  <c r="H36" s="1"/>
  <c r="I36" s="1"/>
  <c r="G35"/>
  <c r="H35" s="1"/>
  <c r="I35" s="1"/>
  <c r="G34"/>
  <c r="H34" s="1"/>
  <c r="I34" s="1"/>
  <c r="G33"/>
  <c r="H33" s="1"/>
  <c r="I33" s="1"/>
  <c r="G32"/>
  <c r="H32" s="1"/>
  <c r="I32" s="1"/>
  <c r="G31"/>
  <c r="H31" s="1"/>
  <c r="I31" s="1"/>
  <c r="G30"/>
  <c r="H30" s="1"/>
  <c r="I30" s="1"/>
  <c r="G29"/>
  <c r="H29" s="1"/>
  <c r="I29" s="1"/>
  <c r="G28"/>
  <c r="H28" s="1"/>
  <c r="I28" s="1"/>
  <c r="G27"/>
  <c r="H27" s="1"/>
  <c r="I27" s="1"/>
  <c r="G26"/>
  <c r="H26" s="1"/>
  <c r="I26" s="1"/>
  <c r="G25"/>
  <c r="H25" s="1"/>
  <c r="I25" s="1"/>
  <c r="G24"/>
  <c r="H24" s="1"/>
  <c r="I24" s="1"/>
  <c r="G23"/>
  <c r="H23" s="1"/>
  <c r="I23" s="1"/>
  <c r="G22"/>
  <c r="H22" s="1"/>
  <c r="I22" s="1"/>
  <c r="G21"/>
  <c r="H21" s="1"/>
  <c r="I21" s="1"/>
  <c r="G20"/>
  <c r="H20" s="1"/>
  <c r="I20" s="1"/>
  <c r="G19"/>
  <c r="H19" s="1"/>
  <c r="I19" s="1"/>
  <c r="G18"/>
  <c r="H18" s="1"/>
  <c r="I18" s="1"/>
  <c r="G17"/>
  <c r="H17" s="1"/>
  <c r="I17" s="1"/>
  <c r="G16"/>
  <c r="H16" s="1"/>
  <c r="I16" s="1"/>
  <c r="G15"/>
  <c r="H15" s="1"/>
  <c r="I15" s="1"/>
  <c r="G14"/>
  <c r="H14" s="1"/>
  <c r="I14" s="1"/>
  <c r="G12"/>
  <c r="H12" s="1"/>
  <c r="I12" s="1"/>
  <c r="G11"/>
  <c r="H11" s="1"/>
  <c r="G26" i="19"/>
  <c r="H26" s="1"/>
  <c r="I26" s="1"/>
  <c r="G27"/>
  <c r="H27"/>
  <c r="I27" s="1"/>
  <c r="G28"/>
  <c r="H28" s="1"/>
  <c r="I28" s="1"/>
  <c r="G29"/>
  <c r="H29" s="1"/>
  <c r="I29" s="1"/>
  <c r="G30"/>
  <c r="H30" s="1"/>
  <c r="I30" s="1"/>
  <c r="G31"/>
  <c r="H31"/>
  <c r="I31" s="1"/>
  <c r="G32"/>
  <c r="H32" s="1"/>
  <c r="I32" s="1"/>
  <c r="G33"/>
  <c r="H33" s="1"/>
  <c r="I33" s="1"/>
  <c r="G34"/>
  <c r="H34" s="1"/>
  <c r="I34" s="1"/>
  <c r="G35"/>
  <c r="H35" s="1"/>
  <c r="I35" s="1"/>
  <c r="G36"/>
  <c r="H36" s="1"/>
  <c r="I36" s="1"/>
  <c r="G37"/>
  <c r="H37" s="1"/>
  <c r="I37" s="1"/>
  <c r="G38"/>
  <c r="H38" s="1"/>
  <c r="I38" s="1"/>
  <c r="G39"/>
  <c r="H39"/>
  <c r="I39" s="1"/>
  <c r="G40"/>
  <c r="H40" s="1"/>
  <c r="I40" s="1"/>
  <c r="G41"/>
  <c r="H41" s="1"/>
  <c r="I41" s="1"/>
  <c r="G42"/>
  <c r="H42" s="1"/>
  <c r="I42" s="1"/>
  <c r="G43"/>
  <c r="H43"/>
  <c r="I43" s="1"/>
  <c r="G44"/>
  <c r="H44" s="1"/>
  <c r="I44" s="1"/>
  <c r="G45"/>
  <c r="H45" s="1"/>
  <c r="I45" s="1"/>
  <c r="G46"/>
  <c r="H46" s="1"/>
  <c r="I46" s="1"/>
  <c r="G47"/>
  <c r="H47"/>
  <c r="I47" s="1"/>
  <c r="G48"/>
  <c r="H48" s="1"/>
  <c r="I48" s="1"/>
  <c r="G49"/>
  <c r="H49" s="1"/>
  <c r="I49" s="1"/>
  <c r="G50"/>
  <c r="H50" s="1"/>
  <c r="I50" s="1"/>
  <c r="G51"/>
  <c r="H51"/>
  <c r="I51" s="1"/>
  <c r="G52"/>
  <c r="H52" s="1"/>
  <c r="I52" s="1"/>
  <c r="G53"/>
  <c r="H53" s="1"/>
  <c r="I53" s="1"/>
  <c r="G54"/>
  <c r="H54" s="1"/>
  <c r="I54" s="1"/>
  <c r="G55"/>
  <c r="H55"/>
  <c r="I55" s="1"/>
  <c r="G56"/>
  <c r="H56" s="1"/>
  <c r="I56" s="1"/>
  <c r="G57"/>
  <c r="H57" s="1"/>
  <c r="I57" s="1"/>
  <c r="G58"/>
  <c r="H58" s="1"/>
  <c r="I58" s="1"/>
  <c r="G59"/>
  <c r="G60"/>
  <c r="G61"/>
  <c r="H61"/>
  <c r="I61" s="1"/>
  <c r="G62"/>
  <c r="H62" s="1"/>
  <c r="I62" s="1"/>
  <c r="G63"/>
  <c r="H63" s="1"/>
  <c r="I63" s="1"/>
  <c r="G64"/>
  <c r="H64" s="1"/>
  <c r="I64" s="1"/>
  <c r="G65"/>
  <c r="H65"/>
  <c r="I65" s="1"/>
  <c r="G66"/>
  <c r="H66" s="1"/>
  <c r="I66" s="1"/>
  <c r="G67"/>
  <c r="H67" s="1"/>
  <c r="I67" s="1"/>
  <c r="G68"/>
  <c r="H68" s="1"/>
  <c r="I68" s="1"/>
  <c r="G69"/>
  <c r="H69"/>
  <c r="I69" s="1"/>
  <c r="G70"/>
  <c r="H70" s="1"/>
  <c r="I70" s="1"/>
  <c r="G71"/>
  <c r="H71" s="1"/>
  <c r="I71" s="1"/>
  <c r="G72"/>
  <c r="H72" s="1"/>
  <c r="I72" s="1"/>
  <c r="G73"/>
  <c r="H73"/>
  <c r="I73" s="1"/>
  <c r="G74"/>
  <c r="H74" s="1"/>
  <c r="I74" s="1"/>
  <c r="G75"/>
  <c r="H75" s="1"/>
  <c r="I75" s="1"/>
  <c r="G76"/>
  <c r="H76" s="1"/>
  <c r="I76" s="1"/>
  <c r="G77"/>
  <c r="H77"/>
  <c r="I77" s="1"/>
  <c r="G78"/>
  <c r="H78" s="1"/>
  <c r="I78" s="1"/>
  <c r="G79"/>
  <c r="H79" s="1"/>
  <c r="I79" s="1"/>
  <c r="G80"/>
  <c r="G81"/>
  <c r="H81"/>
  <c r="I81" s="1"/>
  <c r="G82"/>
  <c r="H82" s="1"/>
  <c r="I82" s="1"/>
  <c r="G21"/>
  <c r="H21" s="1"/>
  <c r="I21" s="1"/>
  <c r="G25"/>
  <c r="H25" s="1"/>
  <c r="I25" s="1"/>
  <c r="G24"/>
  <c r="H24" s="1"/>
  <c r="I24" s="1"/>
  <c r="G23"/>
  <c r="H23" s="1"/>
  <c r="I23" s="1"/>
  <c r="G22"/>
  <c r="H22" s="1"/>
  <c r="I22" s="1"/>
  <c r="G20"/>
  <c r="H20" s="1"/>
  <c r="I20" s="1"/>
  <c r="G19"/>
  <c r="H19" s="1"/>
  <c r="I19" s="1"/>
  <c r="G18"/>
  <c r="H18" s="1"/>
  <c r="I18" s="1"/>
  <c r="G17"/>
  <c r="H17" s="1"/>
  <c r="I17" s="1"/>
  <c r="G16"/>
  <c r="H16" s="1"/>
  <c r="I16" s="1"/>
  <c r="G15"/>
  <c r="H15" s="1"/>
  <c r="I15" s="1"/>
  <c r="G14"/>
  <c r="H14" s="1"/>
  <c r="I14" s="1"/>
  <c r="G12"/>
  <c r="H12" s="1"/>
  <c r="I12" s="1"/>
  <c r="G11"/>
  <c r="H11" s="1"/>
  <c r="I11" s="1"/>
  <c r="G38" i="18"/>
  <c r="H38" s="1"/>
  <c r="I38" s="1"/>
  <c r="G39"/>
  <c r="H39"/>
  <c r="I39" s="1"/>
  <c r="G10"/>
  <c r="H10" s="1"/>
  <c r="I10" s="1"/>
  <c r="G43"/>
  <c r="H43" s="1"/>
  <c r="I43" s="1"/>
  <c r="G42"/>
  <c r="H42" s="1"/>
  <c r="I42" s="1"/>
  <c r="G41"/>
  <c r="H41" s="1"/>
  <c r="I41" s="1"/>
  <c r="G37"/>
  <c r="H37" s="1"/>
  <c r="I37" s="1"/>
  <c r="G36"/>
  <c r="H36" s="1"/>
  <c r="I36" s="1"/>
  <c r="G35"/>
  <c r="H35" s="1"/>
  <c r="I35" s="1"/>
  <c r="G33"/>
  <c r="H33" s="1"/>
  <c r="I33" s="1"/>
  <c r="G32"/>
  <c r="H32" s="1"/>
  <c r="I32" s="1"/>
  <c r="G31"/>
  <c r="H31" s="1"/>
  <c r="I31" s="1"/>
  <c r="G29"/>
  <c r="H29" s="1"/>
  <c r="I29" s="1"/>
  <c r="G28"/>
  <c r="H28" s="1"/>
  <c r="I28" s="1"/>
  <c r="G26"/>
  <c r="H26" s="1"/>
  <c r="I26" s="1"/>
  <c r="G25"/>
  <c r="H25" s="1"/>
  <c r="I25" s="1"/>
  <c r="H24"/>
  <c r="I24" s="1"/>
  <c r="G24"/>
  <c r="G23"/>
  <c r="H23" s="1"/>
  <c r="I23" s="1"/>
  <c r="G22"/>
  <c r="H22" s="1"/>
  <c r="I22" s="1"/>
  <c r="H20"/>
  <c r="I20" s="1"/>
  <c r="G20"/>
  <c r="G19"/>
  <c r="H19" s="1"/>
  <c r="I19" s="1"/>
  <c r="G18"/>
  <c r="H18" s="1"/>
  <c r="I18" s="1"/>
  <c r="G17"/>
  <c r="H17" s="1"/>
  <c r="I17" s="1"/>
  <c r="G16"/>
  <c r="H16" s="1"/>
  <c r="I16" s="1"/>
  <c r="G15"/>
  <c r="H15" s="1"/>
  <c r="I15" s="1"/>
  <c r="G14"/>
  <c r="H14" s="1"/>
  <c r="I14" s="1"/>
  <c r="G13"/>
  <c r="H13" s="1"/>
  <c r="I13" s="1"/>
  <c r="H12"/>
  <c r="I12" s="1"/>
  <c r="G12"/>
  <c r="G11"/>
  <c r="H11" s="1"/>
  <c r="G9" i="17"/>
  <c r="H9" s="1"/>
  <c r="I9" s="1"/>
  <c r="G23"/>
  <c r="H23" s="1"/>
  <c r="I23" s="1"/>
  <c r="G22"/>
  <c r="H22" s="1"/>
  <c r="I22" s="1"/>
  <c r="G21"/>
  <c r="H21" s="1"/>
  <c r="I21" s="1"/>
  <c r="G20"/>
  <c r="H20" s="1"/>
  <c r="I20" s="1"/>
  <c r="G19"/>
  <c r="H19" s="1"/>
  <c r="I19" s="1"/>
  <c r="G18"/>
  <c r="H18" s="1"/>
  <c r="I18" s="1"/>
  <c r="G17"/>
  <c r="H17" s="1"/>
  <c r="I17" s="1"/>
  <c r="G16"/>
  <c r="H16" s="1"/>
  <c r="I16" s="1"/>
  <c r="G14"/>
  <c r="H14" s="1"/>
  <c r="I14" s="1"/>
  <c r="G13"/>
  <c r="H13" s="1"/>
  <c r="I13" s="1"/>
  <c r="G12"/>
  <c r="H12" s="1"/>
  <c r="I12" s="1"/>
  <c r="G11"/>
  <c r="H11" s="1"/>
  <c r="I11" s="1"/>
  <c r="G34" i="16"/>
  <c r="H34" s="1"/>
  <c r="I34" s="1"/>
  <c r="G33"/>
  <c r="H33" s="1"/>
  <c r="I33" s="1"/>
  <c r="G32"/>
  <c r="H32" s="1"/>
  <c r="I32" s="1"/>
  <c r="G31"/>
  <c r="H31" s="1"/>
  <c r="I31" s="1"/>
  <c r="G30"/>
  <c r="H30" s="1"/>
  <c r="I30" s="1"/>
  <c r="G29"/>
  <c r="H29" s="1"/>
  <c r="I29" s="1"/>
  <c r="G28"/>
  <c r="H28" s="1"/>
  <c r="I28" s="1"/>
  <c r="G26"/>
  <c r="H26" s="1"/>
  <c r="I26" s="1"/>
  <c r="G25"/>
  <c r="H25" s="1"/>
  <c r="I25" s="1"/>
  <c r="G24"/>
  <c r="H24" s="1"/>
  <c r="I24" s="1"/>
  <c r="G23"/>
  <c r="H23" s="1"/>
  <c r="I23" s="1"/>
  <c r="G22"/>
  <c r="H22" s="1"/>
  <c r="I22" s="1"/>
  <c r="G21"/>
  <c r="H21" s="1"/>
  <c r="I21" s="1"/>
  <c r="G20"/>
  <c r="H20" s="1"/>
  <c r="I20" s="1"/>
  <c r="G19"/>
  <c r="H19" s="1"/>
  <c r="I19" s="1"/>
  <c r="G18"/>
  <c r="H18" s="1"/>
  <c r="I18" s="1"/>
  <c r="G17"/>
  <c r="H17" s="1"/>
  <c r="I17" s="1"/>
  <c r="G16"/>
  <c r="H16" s="1"/>
  <c r="I16" s="1"/>
  <c r="G14"/>
  <c r="H14" s="1"/>
  <c r="I14" s="1"/>
  <c r="G13"/>
  <c r="H13" s="1"/>
  <c r="I13" s="1"/>
  <c r="G12"/>
  <c r="H12" s="1"/>
  <c r="I12" s="1"/>
  <c r="G11"/>
  <c r="H11" s="1"/>
  <c r="I11" s="1"/>
  <c r="G10"/>
  <c r="H10" s="1"/>
  <c r="G12" i="14"/>
  <c r="H12" s="1"/>
  <c r="I12" s="1"/>
  <c r="G13"/>
  <c r="H13" s="1"/>
  <c r="I13" s="1"/>
  <c r="G14"/>
  <c r="G15"/>
  <c r="G16"/>
  <c r="G17"/>
  <c r="H17" s="1"/>
  <c r="I17" s="1"/>
  <c r="G19"/>
  <c r="H19" s="1"/>
  <c r="I19" s="1"/>
  <c r="G20"/>
  <c r="H20" s="1"/>
  <c r="I20" s="1"/>
  <c r="G22"/>
  <c r="G23"/>
  <c r="G24"/>
  <c r="H24" s="1"/>
  <c r="I24" s="1"/>
  <c r="G25"/>
  <c r="H25" s="1"/>
  <c r="I25" s="1"/>
  <c r="G27"/>
  <c r="H27" s="1"/>
  <c r="I27" s="1"/>
  <c r="G28"/>
  <c r="H28" s="1"/>
  <c r="I28" s="1"/>
  <c r="G29"/>
  <c r="H29" s="1"/>
  <c r="I29" s="1"/>
  <c r="G30"/>
  <c r="H30" s="1"/>
  <c r="I30" s="1"/>
  <c r="G32"/>
  <c r="H32" s="1"/>
  <c r="I32" s="1"/>
  <c r="G33"/>
  <c r="H33" s="1"/>
  <c r="I33" s="1"/>
  <c r="G34"/>
  <c r="H34" s="1"/>
  <c r="I34" s="1"/>
  <c r="G35"/>
  <c r="H35" s="1"/>
  <c r="I35" s="1"/>
  <c r="G36"/>
  <c r="H36" s="1"/>
  <c r="I36" s="1"/>
  <c r="G38"/>
  <c r="H38" s="1"/>
  <c r="I38" s="1"/>
  <c r="G40"/>
  <c r="H40" s="1"/>
  <c r="I40" s="1"/>
  <c r="G41"/>
  <c r="H41" s="1"/>
  <c r="I41" s="1"/>
  <c r="G42"/>
  <c r="H42" s="1"/>
  <c r="I42" s="1"/>
  <c r="G43"/>
  <c r="H43"/>
  <c r="I43" s="1"/>
  <c r="G44"/>
  <c r="H44" s="1"/>
  <c r="I44" s="1"/>
  <c r="G45"/>
  <c r="H45" s="1"/>
  <c r="I45" s="1"/>
  <c r="G46"/>
  <c r="H46" s="1"/>
  <c r="I46" s="1"/>
  <c r="G47"/>
  <c r="H47" s="1"/>
  <c r="I47" s="1"/>
  <c r="G48"/>
  <c r="H48" s="1"/>
  <c r="I48" s="1"/>
  <c r="G49"/>
  <c r="H49" s="1"/>
  <c r="I49" s="1"/>
  <c r="G50"/>
  <c r="H50" s="1"/>
  <c r="I50" s="1"/>
  <c r="G51"/>
  <c r="H51"/>
  <c r="I51" s="1"/>
  <c r="G52"/>
  <c r="H52" s="1"/>
  <c r="I52" s="1"/>
  <c r="G53"/>
  <c r="H53" s="1"/>
  <c r="I53" s="1"/>
  <c r="G54"/>
  <c r="H54" s="1"/>
  <c r="I54" s="1"/>
  <c r="G55"/>
  <c r="H55" s="1"/>
  <c r="I55" s="1"/>
  <c r="G56"/>
  <c r="H56" s="1"/>
  <c r="I56" s="1"/>
  <c r="G59"/>
  <c r="H59" s="1"/>
  <c r="I59" s="1"/>
  <c r="G60"/>
  <c r="H60" s="1"/>
  <c r="I60" s="1"/>
  <c r="G62"/>
  <c r="H62" s="1"/>
  <c r="I62" s="1"/>
  <c r="G63"/>
  <c r="H63" s="1"/>
  <c r="I63" s="1"/>
  <c r="G64"/>
  <c r="H64" s="1"/>
  <c r="I64" s="1"/>
  <c r="G65"/>
  <c r="H65" s="1"/>
  <c r="I65" s="1"/>
  <c r="G66"/>
  <c r="H66" s="1"/>
  <c r="I66" s="1"/>
  <c r="G67"/>
  <c r="H67" s="1"/>
  <c r="I67" s="1"/>
  <c r="G69"/>
  <c r="H69" s="1"/>
  <c r="I69" s="1"/>
  <c r="G70"/>
  <c r="H70" s="1"/>
  <c r="I70" s="1"/>
  <c r="G72"/>
  <c r="H72" s="1"/>
  <c r="I72" s="1"/>
  <c r="G73"/>
  <c r="H73" s="1"/>
  <c r="I73" s="1"/>
  <c r="G74"/>
  <c r="H74" s="1"/>
  <c r="I74" s="1"/>
  <c r="G76"/>
  <c r="H76" s="1"/>
  <c r="I76" s="1"/>
  <c r="G77"/>
  <c r="H77" s="1"/>
  <c r="I77" s="1"/>
  <c r="G78"/>
  <c r="H78" s="1"/>
  <c r="I78" s="1"/>
  <c r="G80"/>
  <c r="H80" s="1"/>
  <c r="I80" s="1"/>
  <c r="G81"/>
  <c r="H81" s="1"/>
  <c r="I81" s="1"/>
  <c r="G82"/>
  <c r="H82" s="1"/>
  <c r="I82" s="1"/>
  <c r="G83"/>
  <c r="H83"/>
  <c r="I83" s="1"/>
  <c r="G85"/>
  <c r="H85"/>
  <c r="I85" s="1"/>
  <c r="G86"/>
  <c r="H86" s="1"/>
  <c r="I86" s="1"/>
  <c r="G88"/>
  <c r="H88" s="1"/>
  <c r="I88" s="1"/>
  <c r="G89"/>
  <c r="H89"/>
  <c r="I89" s="1"/>
  <c r="G90"/>
  <c r="H90" s="1"/>
  <c r="I90" s="1"/>
  <c r="G92"/>
  <c r="H92" s="1"/>
  <c r="I92" s="1"/>
  <c r="G93"/>
  <c r="H93"/>
  <c r="I93" s="1"/>
  <c r="G94"/>
  <c r="H94" s="1"/>
  <c r="I94" s="1"/>
  <c r="G95"/>
  <c r="H95" s="1"/>
  <c r="I95" s="1"/>
  <c r="G96"/>
  <c r="H96" s="1"/>
  <c r="I96" s="1"/>
  <c r="G98"/>
  <c r="H98" s="1"/>
  <c r="I98" s="1"/>
  <c r="G99"/>
  <c r="H99" s="1"/>
  <c r="I99" s="1"/>
  <c r="G100"/>
  <c r="H100" s="1"/>
  <c r="I100" s="1"/>
  <c r="G101"/>
  <c r="H101"/>
  <c r="I101" s="1"/>
  <c r="G103"/>
  <c r="H103"/>
  <c r="I103" s="1"/>
  <c r="G104"/>
  <c r="H104" s="1"/>
  <c r="I104" s="1"/>
  <c r="G105"/>
  <c r="H105" s="1"/>
  <c r="I105" s="1"/>
  <c r="G106"/>
  <c r="H106" s="1"/>
  <c r="I106" s="1"/>
  <c r="G107"/>
  <c r="H107" s="1"/>
  <c r="I107" s="1"/>
  <c r="G108"/>
  <c r="H108" s="1"/>
  <c r="I108" s="1"/>
  <c r="G110"/>
  <c r="H110" s="1"/>
  <c r="I110" s="1"/>
  <c r="G111"/>
  <c r="H111" s="1"/>
  <c r="I111" s="1"/>
  <c r="G112"/>
  <c r="H112" s="1"/>
  <c r="I112" s="1"/>
  <c r="G114"/>
  <c r="H114" s="1"/>
  <c r="I114" s="1"/>
  <c r="G115"/>
  <c r="H115" s="1"/>
  <c r="I115" s="1"/>
  <c r="G116"/>
  <c r="H116" s="1"/>
  <c r="I116" s="1"/>
  <c r="G117"/>
  <c r="H117" s="1"/>
  <c r="I117" s="1"/>
  <c r="G118"/>
  <c r="H118" s="1"/>
  <c r="I118" s="1"/>
  <c r="G119"/>
  <c r="H119"/>
  <c r="I119" s="1"/>
  <c r="G121"/>
  <c r="H121"/>
  <c r="I121" s="1"/>
  <c r="G122"/>
  <c r="H122" s="1"/>
  <c r="I122" s="1"/>
  <c r="G124"/>
  <c r="H124" s="1"/>
  <c r="I124" s="1"/>
  <c r="G125"/>
  <c r="H125"/>
  <c r="I125" s="1"/>
  <c r="G126"/>
  <c r="H126" s="1"/>
  <c r="I126"/>
  <c r="G127"/>
  <c r="H127"/>
  <c r="I127" s="1"/>
  <c r="G128"/>
  <c r="H128" s="1"/>
  <c r="I128"/>
  <c r="G129"/>
  <c r="H129"/>
  <c r="I129" s="1"/>
  <c r="G130"/>
  <c r="H130" s="1"/>
  <c r="I130"/>
  <c r="G132"/>
  <c r="H132" s="1"/>
  <c r="I132"/>
  <c r="G133"/>
  <c r="H133"/>
  <c r="I133" s="1"/>
  <c r="G135"/>
  <c r="H135"/>
  <c r="I135" s="1"/>
  <c r="G137"/>
  <c r="H137"/>
  <c r="I137" s="1"/>
  <c r="G138"/>
  <c r="H138" s="1"/>
  <c r="I138"/>
  <c r="G141"/>
  <c r="H141"/>
  <c r="I141" s="1"/>
  <c r="G142"/>
  <c r="H142" s="1"/>
  <c r="I142"/>
  <c r="G143"/>
  <c r="H143"/>
  <c r="I143" s="1"/>
  <c r="G145"/>
  <c r="H145"/>
  <c r="I145" s="1"/>
  <c r="G146"/>
  <c r="H146" s="1"/>
  <c r="I146"/>
  <c r="G147"/>
  <c r="H147"/>
  <c r="I147" s="1"/>
  <c r="G148"/>
  <c r="H148" s="1"/>
  <c r="I148"/>
  <c r="G149"/>
  <c r="H149"/>
  <c r="I149" s="1"/>
  <c r="G150"/>
  <c r="H150" s="1"/>
  <c r="I150"/>
  <c r="G151"/>
  <c r="H151"/>
  <c r="I151" s="1"/>
  <c r="G152"/>
  <c r="H152" s="1"/>
  <c r="I152"/>
  <c r="G156"/>
  <c r="H156" s="1"/>
  <c r="I156"/>
  <c r="G157"/>
  <c r="H157"/>
  <c r="I157" s="1"/>
  <c r="G158"/>
  <c r="H158" s="1"/>
  <c r="I158"/>
  <c r="G159"/>
  <c r="H159"/>
  <c r="I159" s="1"/>
  <c r="G161"/>
  <c r="H161"/>
  <c r="I161" s="1"/>
  <c r="G162"/>
  <c r="H162" s="1"/>
  <c r="I162"/>
  <c r="G163"/>
  <c r="H163"/>
  <c r="I163" s="1"/>
  <c r="G165"/>
  <c r="H165"/>
  <c r="I165" s="1"/>
  <c r="G166"/>
  <c r="H166" s="1"/>
  <c r="I166"/>
  <c r="G167"/>
  <c r="H167"/>
  <c r="I167" s="1"/>
  <c r="G168"/>
  <c r="H168" s="1"/>
  <c r="I168"/>
  <c r="G169"/>
  <c r="H169"/>
  <c r="I169" s="1"/>
  <c r="G170"/>
  <c r="H170" s="1"/>
  <c r="I170"/>
  <c r="G171"/>
  <c r="H171"/>
  <c r="I171" s="1"/>
  <c r="G173"/>
  <c r="H173"/>
  <c r="I173" s="1"/>
  <c r="G174"/>
  <c r="H174" s="1"/>
  <c r="I174"/>
  <c r="G175"/>
  <c r="H175"/>
  <c r="I175" s="1"/>
  <c r="G176"/>
  <c r="H176" s="1"/>
  <c r="I176" s="1"/>
  <c r="G178"/>
  <c r="H178" s="1"/>
  <c r="I178" s="1"/>
  <c r="G179"/>
  <c r="H179" s="1"/>
  <c r="I179" s="1"/>
  <c r="G180"/>
  <c r="H180" s="1"/>
  <c r="I180" s="1"/>
  <c r="G181"/>
  <c r="H181" s="1"/>
  <c r="I181" s="1"/>
  <c r="G182"/>
  <c r="H182" s="1"/>
  <c r="I182" s="1"/>
  <c r="G184"/>
  <c r="H184" s="1"/>
  <c r="I184" s="1"/>
  <c r="G185"/>
  <c r="H185" s="1"/>
  <c r="I185" s="1"/>
  <c r="G186"/>
  <c r="H186" s="1"/>
  <c r="I186" s="1"/>
  <c r="G187"/>
  <c r="H187" s="1"/>
  <c r="I187" s="1"/>
  <c r="G190"/>
  <c r="H190" s="1"/>
  <c r="I190" s="1"/>
  <c r="G191"/>
  <c r="H191" s="1"/>
  <c r="I191" s="1"/>
  <c r="G192"/>
  <c r="H192" s="1"/>
  <c r="I192" s="1"/>
  <c r="G193"/>
  <c r="H193" s="1"/>
  <c r="I193" s="1"/>
  <c r="G195"/>
  <c r="H195" s="1"/>
  <c r="I195" s="1"/>
  <c r="G196"/>
  <c r="H196" s="1"/>
  <c r="I196" s="1"/>
  <c r="G197"/>
  <c r="H197" s="1"/>
  <c r="I197" s="1"/>
  <c r="G198"/>
  <c r="H198" s="1"/>
  <c r="I198" s="1"/>
  <c r="G199"/>
  <c r="H199" s="1"/>
  <c r="I199" s="1"/>
  <c r="G200"/>
  <c r="H200" s="1"/>
  <c r="I200" s="1"/>
  <c r="G201"/>
  <c r="H201" s="1"/>
  <c r="I201" s="1"/>
  <c r="G202"/>
  <c r="H202" s="1"/>
  <c r="I202" s="1"/>
  <c r="G203"/>
  <c r="H203" s="1"/>
  <c r="I203" s="1"/>
  <c r="G205"/>
  <c r="H205" s="1"/>
  <c r="I205" s="1"/>
  <c r="G206"/>
  <c r="H206" s="1"/>
  <c r="I206" s="1"/>
  <c r="G210"/>
  <c r="H210" s="1"/>
  <c r="I210" s="1"/>
  <c r="G211"/>
  <c r="H211" s="1"/>
  <c r="I211" s="1"/>
  <c r="G212"/>
  <c r="H212" s="1"/>
  <c r="I212" s="1"/>
  <c r="G213"/>
  <c r="H213" s="1"/>
  <c r="I213" s="1"/>
  <c r="G215"/>
  <c r="H215" s="1"/>
  <c r="I215" s="1"/>
  <c r="G216"/>
  <c r="H216" s="1"/>
  <c r="I216" s="1"/>
  <c r="G217"/>
  <c r="H217" s="1"/>
  <c r="I217" s="1"/>
  <c r="G218"/>
  <c r="H218" s="1"/>
  <c r="I218" s="1"/>
  <c r="G219"/>
  <c r="H219" s="1"/>
  <c r="I219" s="1"/>
  <c r="G220"/>
  <c r="H220" s="1"/>
  <c r="I220" s="1"/>
  <c r="G221"/>
  <c r="H221" s="1"/>
  <c r="I221" s="1"/>
  <c r="G222"/>
  <c r="H222" s="1"/>
  <c r="I222" s="1"/>
  <c r="G223"/>
  <c r="H223" s="1"/>
  <c r="I223" s="1"/>
  <c r="G225"/>
  <c r="H225" s="1"/>
  <c r="I225" s="1"/>
  <c r="G226"/>
  <c r="H226" s="1"/>
  <c r="I226" s="1"/>
  <c r="G227"/>
  <c r="H227" s="1"/>
  <c r="I227" s="1"/>
  <c r="G228"/>
  <c r="H228" s="1"/>
  <c r="I228" s="1"/>
  <c r="G229"/>
  <c r="H229" s="1"/>
  <c r="I229" s="1"/>
  <c r="G230"/>
  <c r="H230" s="1"/>
  <c r="I230" s="1"/>
  <c r="G231"/>
  <c r="H231" s="1"/>
  <c r="I231" s="1"/>
  <c r="G234"/>
  <c r="H234" s="1"/>
  <c r="I234" s="1"/>
  <c r="G235"/>
  <c r="H235" s="1"/>
  <c r="I235" s="1"/>
  <c r="G236"/>
  <c r="H236" s="1"/>
  <c r="I236" s="1"/>
  <c r="G237"/>
  <c r="H237" s="1"/>
  <c r="I237" s="1"/>
  <c r="G238"/>
  <c r="H238" s="1"/>
  <c r="I238" s="1"/>
  <c r="G239"/>
  <c r="H239" s="1"/>
  <c r="I239" s="1"/>
  <c r="G240"/>
  <c r="H240" s="1"/>
  <c r="I240" s="1"/>
  <c r="G241"/>
  <c r="H241" s="1"/>
  <c r="I241" s="1"/>
  <c r="G242"/>
  <c r="H242" s="1"/>
  <c r="I242" s="1"/>
  <c r="G243"/>
  <c r="H243" s="1"/>
  <c r="I243" s="1"/>
  <c r="G244"/>
  <c r="H244" s="1"/>
  <c r="I244" s="1"/>
  <c r="G245"/>
  <c r="H245" s="1"/>
  <c r="I245" s="1"/>
  <c r="G246"/>
  <c r="H246" s="1"/>
  <c r="I246" s="1"/>
  <c r="G247"/>
  <c r="H247" s="1"/>
  <c r="I247" s="1"/>
  <c r="G248"/>
  <c r="H248" s="1"/>
  <c r="I248" s="1"/>
  <c r="G249"/>
  <c r="H249" s="1"/>
  <c r="I249" s="1"/>
  <c r="G250"/>
  <c r="H250" s="1"/>
  <c r="I250" s="1"/>
  <c r="G251"/>
  <c r="H251" s="1"/>
  <c r="I251" s="1"/>
  <c r="G252"/>
  <c r="H252" s="1"/>
  <c r="I252" s="1"/>
  <c r="G254"/>
  <c r="H254" s="1"/>
  <c r="I254" s="1"/>
  <c r="G255"/>
  <c r="H255" s="1"/>
  <c r="I255" s="1"/>
  <c r="G256"/>
  <c r="H256" s="1"/>
  <c r="I256" s="1"/>
  <c r="G257"/>
  <c r="H257" s="1"/>
  <c r="I257" s="1"/>
  <c r="G258"/>
  <c r="H258" s="1"/>
  <c r="I258" s="1"/>
  <c r="G259"/>
  <c r="H259" s="1"/>
  <c r="I259" s="1"/>
  <c r="G260"/>
  <c r="H260" s="1"/>
  <c r="I260" s="1"/>
  <c r="G261"/>
  <c r="H261" s="1"/>
  <c r="I261" s="1"/>
  <c r="G264"/>
  <c r="H264" s="1"/>
  <c r="I264" s="1"/>
  <c r="G265"/>
  <c r="H265" s="1"/>
  <c r="I265" s="1"/>
  <c r="G266"/>
  <c r="H266" s="1"/>
  <c r="I266" s="1"/>
  <c r="G267"/>
  <c r="H267" s="1"/>
  <c r="I267" s="1"/>
  <c r="G269"/>
  <c r="H269" s="1"/>
  <c r="I269" s="1"/>
  <c r="G270"/>
  <c r="H270" s="1"/>
  <c r="I270" s="1"/>
  <c r="G271"/>
  <c r="H271" s="1"/>
  <c r="I271" s="1"/>
  <c r="G272"/>
  <c r="H272" s="1"/>
  <c r="I272" s="1"/>
  <c r="G273"/>
  <c r="H273" s="1"/>
  <c r="I273" s="1"/>
  <c r="G275"/>
  <c r="H275" s="1"/>
  <c r="I275" s="1"/>
  <c r="G276"/>
  <c r="H276" s="1"/>
  <c r="I276" s="1"/>
  <c r="G277"/>
  <c r="H277" s="1"/>
  <c r="I277" s="1"/>
  <c r="G278"/>
  <c r="H278" s="1"/>
  <c r="I278" s="1"/>
  <c r="G280"/>
  <c r="H280" s="1"/>
  <c r="I280" s="1"/>
  <c r="G281"/>
  <c r="H281" s="1"/>
  <c r="I281" s="1"/>
  <c r="G282"/>
  <c r="H282" s="1"/>
  <c r="I282" s="1"/>
  <c r="G283"/>
  <c r="H283" s="1"/>
  <c r="I283" s="1"/>
  <c r="G284"/>
  <c r="H284" s="1"/>
  <c r="I284" s="1"/>
  <c r="G285"/>
  <c r="H285" s="1"/>
  <c r="I285" s="1"/>
  <c r="G292"/>
  <c r="H292" s="1"/>
  <c r="I292" s="1"/>
  <c r="G293"/>
  <c r="H293" s="1"/>
  <c r="I293" s="1"/>
  <c r="G294"/>
  <c r="H294"/>
  <c r="I294" s="1"/>
  <c r="G295"/>
  <c r="H295" s="1"/>
  <c r="I295" s="1"/>
  <c r="G296"/>
  <c r="H296" s="1"/>
  <c r="I296" s="1"/>
  <c r="G297"/>
  <c r="H297" s="1"/>
  <c r="I297" s="1"/>
  <c r="G299"/>
  <c r="H299" s="1"/>
  <c r="I299" s="1"/>
  <c r="G300"/>
  <c r="H300" s="1"/>
  <c r="I300" s="1"/>
  <c r="G301"/>
  <c r="H301" s="1"/>
  <c r="I301" s="1"/>
  <c r="G304"/>
  <c r="H304" s="1"/>
  <c r="I304" s="1"/>
  <c r="G305"/>
  <c r="H305" s="1"/>
  <c r="I305" s="1"/>
  <c r="G307"/>
  <c r="H307" s="1"/>
  <c r="I307" s="1"/>
  <c r="G308"/>
  <c r="H308" s="1"/>
  <c r="I308" s="1"/>
  <c r="G309"/>
  <c r="H309" s="1"/>
  <c r="I309" s="1"/>
  <c r="G311"/>
  <c r="H311" s="1"/>
  <c r="I311" s="1"/>
  <c r="G312"/>
  <c r="H312" s="1"/>
  <c r="I312" s="1"/>
  <c r="G313"/>
  <c r="H313" s="1"/>
  <c r="I313" s="1"/>
  <c r="G314"/>
  <c r="H314"/>
  <c r="I314" s="1"/>
  <c r="G316"/>
  <c r="H316" s="1"/>
  <c r="I316" s="1"/>
  <c r="G317"/>
  <c r="H317" s="1"/>
  <c r="I317" s="1"/>
  <c r="G318"/>
  <c r="H318"/>
  <c r="I318" s="1"/>
  <c r="G319"/>
  <c r="H319" s="1"/>
  <c r="I319" s="1"/>
  <c r="G320"/>
  <c r="H320" s="1"/>
  <c r="I320" s="1"/>
  <c r="G321"/>
  <c r="H321" s="1"/>
  <c r="I321" s="1"/>
  <c r="G322"/>
  <c r="H322" s="1"/>
  <c r="I322" s="1"/>
  <c r="G323"/>
  <c r="H323" s="1"/>
  <c r="I323" s="1"/>
  <c r="G325"/>
  <c r="H325" s="1"/>
  <c r="I325" s="1"/>
  <c r="G326"/>
  <c r="H326" s="1"/>
  <c r="I326" s="1"/>
  <c r="G327"/>
  <c r="H327" s="1"/>
  <c r="I327" s="1"/>
  <c r="G328"/>
  <c r="H328" s="1"/>
  <c r="I328" s="1"/>
  <c r="G329"/>
  <c r="H329" s="1"/>
  <c r="I329" s="1"/>
  <c r="G330"/>
  <c r="H330"/>
  <c r="I330" s="1"/>
  <c r="G332"/>
  <c r="H332" s="1"/>
  <c r="I332" s="1"/>
  <c r="G333"/>
  <c r="H333" s="1"/>
  <c r="I333" s="1"/>
  <c r="G334"/>
  <c r="H334"/>
  <c r="I334" s="1"/>
  <c r="G335"/>
  <c r="H335" s="1"/>
  <c r="I335" s="1"/>
  <c r="G336"/>
  <c r="H336" s="1"/>
  <c r="I336" s="1"/>
  <c r="G337"/>
  <c r="H337" s="1"/>
  <c r="I337" s="1"/>
  <c r="G339"/>
  <c r="H339" s="1"/>
  <c r="I339" s="1"/>
  <c r="G340"/>
  <c r="H340" s="1"/>
  <c r="I340" s="1"/>
  <c r="G341"/>
  <c r="H341" s="1"/>
  <c r="I341" s="1"/>
  <c r="G342"/>
  <c r="H342"/>
  <c r="I342" s="1"/>
  <c r="G343"/>
  <c r="H343" s="1"/>
  <c r="I343" s="1"/>
  <c r="G344"/>
  <c r="H344" s="1"/>
  <c r="I344" s="1"/>
  <c r="G346"/>
  <c r="H346"/>
  <c r="I346" s="1"/>
  <c r="G347"/>
  <c r="H347" s="1"/>
  <c r="I347" s="1"/>
  <c r="G348"/>
  <c r="H348" s="1"/>
  <c r="I348" s="1"/>
  <c r="G349"/>
  <c r="H349" s="1"/>
  <c r="I349" s="1"/>
  <c r="G350"/>
  <c r="H350" s="1"/>
  <c r="I350" s="1"/>
  <c r="G352"/>
  <c r="H352" s="1"/>
  <c r="I352" s="1"/>
  <c r="G353"/>
  <c r="H353" s="1"/>
  <c r="I353" s="1"/>
  <c r="G354"/>
  <c r="H354" s="1"/>
  <c r="I354" s="1"/>
  <c r="G355"/>
  <c r="H355" s="1"/>
  <c r="I355" s="1"/>
  <c r="G356"/>
  <c r="H356" s="1"/>
  <c r="I356" s="1"/>
  <c r="G357"/>
  <c r="H357" s="1"/>
  <c r="I357" s="1"/>
  <c r="G360"/>
  <c r="H360" s="1"/>
  <c r="I360" s="1"/>
  <c r="G361"/>
  <c r="H361" s="1"/>
  <c r="I361" s="1"/>
  <c r="G362"/>
  <c r="H362"/>
  <c r="I362" s="1"/>
  <c r="G363"/>
  <c r="H363" s="1"/>
  <c r="I363" s="1"/>
  <c r="G365"/>
  <c r="H365" s="1"/>
  <c r="I365" s="1"/>
  <c r="G367"/>
  <c r="H367" s="1"/>
  <c r="I367" s="1"/>
  <c r="G368"/>
  <c r="H368" s="1"/>
  <c r="I368" s="1"/>
  <c r="G369"/>
  <c r="H369" s="1"/>
  <c r="I369" s="1"/>
  <c r="G370"/>
  <c r="H370" s="1"/>
  <c r="I370" s="1"/>
  <c r="G371"/>
  <c r="H371" s="1"/>
  <c r="I371" s="1"/>
  <c r="G373"/>
  <c r="H373" s="1"/>
  <c r="I373" s="1"/>
  <c r="G374"/>
  <c r="H374" s="1"/>
  <c r="I374" s="1"/>
  <c r="G375"/>
  <c r="H375" s="1"/>
  <c r="I375" s="1"/>
  <c r="G376"/>
  <c r="H376" s="1"/>
  <c r="I376" s="1"/>
  <c r="G378"/>
  <c r="H378" s="1"/>
  <c r="I378" s="1"/>
  <c r="G379"/>
  <c r="H379" s="1"/>
  <c r="I379" s="1"/>
  <c r="G380"/>
  <c r="H380" s="1"/>
  <c r="I380" s="1"/>
  <c r="G381"/>
  <c r="H381" s="1"/>
  <c r="I381" s="1"/>
  <c r="G382"/>
  <c r="H382"/>
  <c r="I382" s="1"/>
  <c r="G383"/>
  <c r="H383" s="1"/>
  <c r="I383" s="1"/>
  <c r="G384"/>
  <c r="H384" s="1"/>
  <c r="I384" s="1"/>
  <c r="G385"/>
  <c r="H385" s="1"/>
  <c r="I385" s="1"/>
  <c r="G386"/>
  <c r="H386" s="1"/>
  <c r="I386" s="1"/>
  <c r="G387"/>
  <c r="H387" s="1"/>
  <c r="I387" s="1"/>
  <c r="G388"/>
  <c r="H388" s="1"/>
  <c r="I388" s="1"/>
  <c r="G389"/>
  <c r="H389" s="1"/>
  <c r="I389" s="1"/>
  <c r="G390"/>
  <c r="H390"/>
  <c r="I390" s="1"/>
  <c r="G391"/>
  <c r="H391" s="1"/>
  <c r="I391" s="1"/>
  <c r="G392"/>
  <c r="H392" s="1"/>
  <c r="I392" s="1"/>
  <c r="G393"/>
  <c r="H393" s="1"/>
  <c r="I393" s="1"/>
  <c r="G394"/>
  <c r="H394" s="1"/>
  <c r="I394" s="1"/>
  <c r="G395"/>
  <c r="H395" s="1"/>
  <c r="I395" s="1"/>
  <c r="G396"/>
  <c r="H396" s="1"/>
  <c r="I396" s="1"/>
  <c r="G397"/>
  <c r="H397" s="1"/>
  <c r="I397" s="1"/>
  <c r="G398"/>
  <c r="H398"/>
  <c r="I398" s="1"/>
  <c r="G399"/>
  <c r="H399" s="1"/>
  <c r="I399" s="1"/>
  <c r="G400"/>
  <c r="H400" s="1"/>
  <c r="I400" s="1"/>
  <c r="G403"/>
  <c r="H403" s="1"/>
  <c r="I403" s="1"/>
  <c r="G404"/>
  <c r="H404" s="1"/>
  <c r="I404" s="1"/>
  <c r="G406"/>
  <c r="H406"/>
  <c r="I406" s="1"/>
  <c r="G407"/>
  <c r="H407" s="1"/>
  <c r="I407" s="1"/>
  <c r="G408"/>
  <c r="H408" s="1"/>
  <c r="I408" s="1"/>
  <c r="G409"/>
  <c r="H409" s="1"/>
  <c r="I409" s="1"/>
  <c r="G410"/>
  <c r="H410" s="1"/>
  <c r="I410" s="1"/>
  <c r="G411"/>
  <c r="H411" s="1"/>
  <c r="I411" s="1"/>
  <c r="G412"/>
  <c r="H412" s="1"/>
  <c r="I412" s="1"/>
  <c r="G413"/>
  <c r="H413" s="1"/>
  <c r="I413" s="1"/>
  <c r="G415"/>
  <c r="H415" s="1"/>
  <c r="I415" s="1"/>
  <c r="G416"/>
  <c r="H416" s="1"/>
  <c r="I416" s="1"/>
  <c r="G418"/>
  <c r="H418"/>
  <c r="I418" s="1"/>
  <c r="G419"/>
  <c r="H419" s="1"/>
  <c r="I419" s="1"/>
  <c r="G420"/>
  <c r="H420" s="1"/>
  <c r="I420" s="1"/>
  <c r="G422"/>
  <c r="H422"/>
  <c r="I422" s="1"/>
  <c r="G423"/>
  <c r="H423" s="1"/>
  <c r="I423" s="1"/>
  <c r="G424"/>
  <c r="H424" s="1"/>
  <c r="I424" s="1"/>
  <c r="G437"/>
  <c r="H437" s="1"/>
  <c r="I437" s="1"/>
  <c r="G438"/>
  <c r="H438" s="1"/>
  <c r="I438" s="1"/>
  <c r="G439"/>
  <c r="H439" s="1"/>
  <c r="I439" s="1"/>
  <c r="G440"/>
  <c r="H440" s="1"/>
  <c r="I440" s="1"/>
  <c r="G441"/>
  <c r="H441" s="1"/>
  <c r="I441" s="1"/>
  <c r="G442"/>
  <c r="H442"/>
  <c r="I442" s="1"/>
  <c r="G443"/>
  <c r="H443" s="1"/>
  <c r="I443" s="1"/>
  <c r="G444"/>
  <c r="H444" s="1"/>
  <c r="I444" s="1"/>
  <c r="G445"/>
  <c r="H445" s="1"/>
  <c r="I445" s="1"/>
  <c r="G446"/>
  <c r="H446" s="1"/>
  <c r="I446" s="1"/>
  <c r="G447"/>
  <c r="H447" s="1"/>
  <c r="I447" s="1"/>
  <c r="G448"/>
  <c r="H448" s="1"/>
  <c r="I448" s="1"/>
  <c r="G449"/>
  <c r="H449" s="1"/>
  <c r="I449" s="1"/>
  <c r="G450"/>
  <c r="H450"/>
  <c r="I450" s="1"/>
  <c r="G451"/>
  <c r="H451" s="1"/>
  <c r="I451" s="1"/>
  <c r="G452"/>
  <c r="H452" s="1"/>
  <c r="I452" s="1"/>
  <c r="G453"/>
  <c r="H453" s="1"/>
  <c r="I453" s="1"/>
  <c r="G454"/>
  <c r="H454" s="1"/>
  <c r="I454" s="1"/>
  <c r="G455"/>
  <c r="H455" s="1"/>
  <c r="I455" s="1"/>
  <c r="G456"/>
  <c r="H456" s="1"/>
  <c r="I456" s="1"/>
  <c r="G457"/>
  <c r="H457" s="1"/>
  <c r="I457" s="1"/>
  <c r="G458"/>
  <c r="H458"/>
  <c r="I458" s="1"/>
  <c r="G459"/>
  <c r="H459" s="1"/>
  <c r="I459" s="1"/>
  <c r="G460"/>
  <c r="H460" s="1"/>
  <c r="I460" s="1"/>
  <c r="G11"/>
  <c r="H11" s="1"/>
  <c r="G13" i="13"/>
  <c r="H13" s="1"/>
  <c r="I13" s="1"/>
  <c r="G14"/>
  <c r="H14"/>
  <c r="I14" s="1"/>
  <c r="G15"/>
  <c r="H15" s="1"/>
  <c r="I15" s="1"/>
  <c r="G16"/>
  <c r="H16" s="1"/>
  <c r="I16" s="1"/>
  <c r="G17"/>
  <c r="H17" s="1"/>
  <c r="I17" s="1"/>
  <c r="G18"/>
  <c r="H18" s="1"/>
  <c r="I18" s="1"/>
  <c r="G19"/>
  <c r="H19" s="1"/>
  <c r="I19" s="1"/>
  <c r="G20"/>
  <c r="H20" s="1"/>
  <c r="I20" s="1"/>
  <c r="G21"/>
  <c r="H21" s="1"/>
  <c r="I21" s="1"/>
  <c r="G22"/>
  <c r="H22" s="1"/>
  <c r="I22" s="1"/>
  <c r="G23"/>
  <c r="H23" s="1"/>
  <c r="I23" s="1"/>
  <c r="G24"/>
  <c r="H24" s="1"/>
  <c r="I24" s="1"/>
  <c r="G25"/>
  <c r="H25" s="1"/>
  <c r="I25" s="1"/>
  <c r="G26"/>
  <c r="H26" s="1"/>
  <c r="I26" s="1"/>
  <c r="G27"/>
  <c r="H27" s="1"/>
  <c r="I27" s="1"/>
  <c r="G28"/>
  <c r="H28" s="1"/>
  <c r="I28" s="1"/>
  <c r="G29"/>
  <c r="H29" s="1"/>
  <c r="I29" s="1"/>
  <c r="G31"/>
  <c r="H31"/>
  <c r="I31" s="1"/>
  <c r="G32"/>
  <c r="H32" s="1"/>
  <c r="I32" s="1"/>
  <c r="G33"/>
  <c r="H33" s="1"/>
  <c r="I33" s="1"/>
  <c r="G34"/>
  <c r="H34" s="1"/>
  <c r="I34" s="1"/>
  <c r="G35"/>
  <c r="H35" s="1"/>
  <c r="I35" s="1"/>
  <c r="G36"/>
  <c r="H36" s="1"/>
  <c r="I36" s="1"/>
  <c r="G37"/>
  <c r="H37" s="1"/>
  <c r="I37" s="1"/>
  <c r="G40"/>
  <c r="H40" s="1"/>
  <c r="I40" s="1"/>
  <c r="G41"/>
  <c r="H41" s="1"/>
  <c r="I41" s="1"/>
  <c r="G42"/>
  <c r="H42" s="1"/>
  <c r="I42" s="1"/>
  <c r="G43"/>
  <c r="H43" s="1"/>
  <c r="I43" s="1"/>
  <c r="G45"/>
  <c r="H45" s="1"/>
  <c r="I45" s="1"/>
  <c r="G46"/>
  <c r="H46" s="1"/>
  <c r="I46" s="1"/>
  <c r="G47"/>
  <c r="H47" s="1"/>
  <c r="I47" s="1"/>
  <c r="G48"/>
  <c r="H48" s="1"/>
  <c r="I48" s="1"/>
  <c r="G49"/>
  <c r="H49" s="1"/>
  <c r="I49" s="1"/>
  <c r="G50"/>
  <c r="H50" s="1"/>
  <c r="I50" s="1"/>
  <c r="G52"/>
  <c r="H52" s="1"/>
  <c r="I52" s="1"/>
  <c r="G53"/>
  <c r="H53" s="1"/>
  <c r="I53" s="1"/>
  <c r="G11"/>
  <c r="H11" s="1"/>
  <c r="I11" s="1"/>
  <c r="G55"/>
  <c r="H55" s="1"/>
  <c r="I55" s="1"/>
  <c r="G54"/>
  <c r="H54" s="1"/>
  <c r="I54" s="1"/>
  <c r="G12"/>
  <c r="H12" s="1"/>
  <c r="G45" i="12"/>
  <c r="H45" s="1"/>
  <c r="I45" s="1"/>
  <c r="G32"/>
  <c r="H32" s="1"/>
  <c r="I32" s="1"/>
  <c r="G33"/>
  <c r="H33" s="1"/>
  <c r="I33" s="1"/>
  <c r="G24"/>
  <c r="H24" s="1"/>
  <c r="I24" s="1"/>
  <c r="G46"/>
  <c r="H46" s="1"/>
  <c r="I46" s="1"/>
  <c r="G44"/>
  <c r="H44" s="1"/>
  <c r="I44" s="1"/>
  <c r="G43"/>
  <c r="H43" s="1"/>
  <c r="I43" s="1"/>
  <c r="G42"/>
  <c r="H42" s="1"/>
  <c r="I42" s="1"/>
  <c r="G41"/>
  <c r="H41" s="1"/>
  <c r="I41" s="1"/>
  <c r="G40"/>
  <c r="H40" s="1"/>
  <c r="I40" s="1"/>
  <c r="G39"/>
  <c r="H39" s="1"/>
  <c r="I39" s="1"/>
  <c r="G38"/>
  <c r="H38" s="1"/>
  <c r="I38" s="1"/>
  <c r="G37"/>
  <c r="H37" s="1"/>
  <c r="I37" s="1"/>
  <c r="G36"/>
  <c r="H36" s="1"/>
  <c r="I36" s="1"/>
  <c r="G35"/>
  <c r="H35" s="1"/>
  <c r="I35" s="1"/>
  <c r="G34"/>
  <c r="H34" s="1"/>
  <c r="I34" s="1"/>
  <c r="G31"/>
  <c r="H31" s="1"/>
  <c r="I31" s="1"/>
  <c r="G29"/>
  <c r="H29" s="1"/>
  <c r="I29" s="1"/>
  <c r="G28"/>
  <c r="H28" s="1"/>
  <c r="I28" s="1"/>
  <c r="G27"/>
  <c r="H27" s="1"/>
  <c r="I27" s="1"/>
  <c r="G26"/>
  <c r="H26" s="1"/>
  <c r="I26" s="1"/>
  <c r="G25"/>
  <c r="H25" s="1"/>
  <c r="I25" s="1"/>
  <c r="G23"/>
  <c r="H23" s="1"/>
  <c r="I23" s="1"/>
  <c r="G22"/>
  <c r="H22" s="1"/>
  <c r="I22" s="1"/>
  <c r="G21"/>
  <c r="H21" s="1"/>
  <c r="I21" s="1"/>
  <c r="G20"/>
  <c r="H20" s="1"/>
  <c r="I20" s="1"/>
  <c r="G19"/>
  <c r="H19" s="1"/>
  <c r="I19" s="1"/>
  <c r="G17"/>
  <c r="H17" s="1"/>
  <c r="I17" s="1"/>
  <c r="G16"/>
  <c r="H16" s="1"/>
  <c r="I16" s="1"/>
  <c r="G14"/>
  <c r="H14" s="1"/>
  <c r="I14" s="1"/>
  <c r="G13"/>
  <c r="H13" s="1"/>
  <c r="I13" s="1"/>
  <c r="G12"/>
  <c r="H12" s="1"/>
  <c r="I12" s="1"/>
  <c r="G11"/>
  <c r="H11" s="1"/>
  <c r="G86" i="11"/>
  <c r="H86" s="1"/>
  <c r="I86" s="1"/>
  <c r="G79"/>
  <c r="H79" s="1"/>
  <c r="I79" s="1"/>
  <c r="G80"/>
  <c r="H80" s="1"/>
  <c r="I80" s="1"/>
  <c r="G81"/>
  <c r="H81" s="1"/>
  <c r="I81" s="1"/>
  <c r="G82"/>
  <c r="H82" s="1"/>
  <c r="I82" s="1"/>
  <c r="G83"/>
  <c r="H83" s="1"/>
  <c r="I83" s="1"/>
  <c r="G84"/>
  <c r="H84" s="1"/>
  <c r="I84" s="1"/>
  <c r="G85"/>
  <c r="H85" s="1"/>
  <c r="I85" s="1"/>
  <c r="G69"/>
  <c r="H69" s="1"/>
  <c r="I69" s="1"/>
  <c r="G70"/>
  <c r="H70" s="1"/>
  <c r="I70" s="1"/>
  <c r="G71"/>
  <c r="H71" s="1"/>
  <c r="I71" s="1"/>
  <c r="G72"/>
  <c r="H72" s="1"/>
  <c r="I72" s="1"/>
  <c r="G73"/>
  <c r="H73" s="1"/>
  <c r="I73" s="1"/>
  <c r="G74"/>
  <c r="H74" s="1"/>
  <c r="I74" s="1"/>
  <c r="G75"/>
  <c r="H75" s="1"/>
  <c r="I75" s="1"/>
  <c r="G41"/>
  <c r="H41" s="1"/>
  <c r="I41" s="1"/>
  <c r="G48"/>
  <c r="H48" s="1"/>
  <c r="I48" s="1"/>
  <c r="G49"/>
  <c r="H49" s="1"/>
  <c r="I49" s="1"/>
  <c r="G50"/>
  <c r="H50" s="1"/>
  <c r="I50" s="1"/>
  <c r="G51"/>
  <c r="H51" s="1"/>
  <c r="I51" s="1"/>
  <c r="G52"/>
  <c r="H52" s="1"/>
  <c r="I52" s="1"/>
  <c r="G53"/>
  <c r="H53" s="1"/>
  <c r="I53" s="1"/>
  <c r="G66"/>
  <c r="H66" s="1"/>
  <c r="I66" s="1"/>
  <c r="G67"/>
  <c r="H67" s="1"/>
  <c r="I67" s="1"/>
  <c r="G68"/>
  <c r="H68" s="1"/>
  <c r="I68" s="1"/>
  <c r="G17"/>
  <c r="H17" s="1"/>
  <c r="I17" s="1"/>
  <c r="G18"/>
  <c r="H18" s="1"/>
  <c r="I18" s="1"/>
  <c r="G19"/>
  <c r="H19" s="1"/>
  <c r="I19" s="1"/>
  <c r="G20"/>
  <c r="H20" s="1"/>
  <c r="I20" s="1"/>
  <c r="G21"/>
  <c r="H21" s="1"/>
  <c r="I21" s="1"/>
  <c r="G13"/>
  <c r="H13" s="1"/>
  <c r="I13" s="1"/>
  <c r="G15"/>
  <c r="H15" s="1"/>
  <c r="I15" s="1"/>
  <c r="G16"/>
  <c r="H16" s="1"/>
  <c r="I16" s="1"/>
  <c r="G11"/>
  <c r="H11" s="1"/>
  <c r="I11" s="1"/>
  <c r="G87"/>
  <c r="H87" s="1"/>
  <c r="I87" s="1"/>
  <c r="G78"/>
  <c r="H78" s="1"/>
  <c r="I78" s="1"/>
  <c r="G77"/>
  <c r="H77" s="1"/>
  <c r="I77" s="1"/>
  <c r="G76"/>
  <c r="H76" s="1"/>
  <c r="I76" s="1"/>
  <c r="G47"/>
  <c r="H47" s="1"/>
  <c r="I47" s="1"/>
  <c r="G45"/>
  <c r="H45" s="1"/>
  <c r="I45" s="1"/>
  <c r="G44"/>
  <c r="H44" s="1"/>
  <c r="I44" s="1"/>
  <c r="G42"/>
  <c r="H42" s="1"/>
  <c r="I42" s="1"/>
  <c r="G40"/>
  <c r="H40" s="1"/>
  <c r="I40" s="1"/>
  <c r="G39"/>
  <c r="H39" s="1"/>
  <c r="I39" s="1"/>
  <c r="G38"/>
  <c r="H38" s="1"/>
  <c r="I38" s="1"/>
  <c r="G37"/>
  <c r="H37" s="1"/>
  <c r="I37" s="1"/>
  <c r="G36"/>
  <c r="H36" s="1"/>
  <c r="I36" s="1"/>
  <c r="G35"/>
  <c r="H35" s="1"/>
  <c r="I35" s="1"/>
  <c r="G34"/>
  <c r="H34" s="1"/>
  <c r="I34" s="1"/>
  <c r="G33"/>
  <c r="H33" s="1"/>
  <c r="I33" s="1"/>
  <c r="G32"/>
  <c r="H32" s="1"/>
  <c r="I32" s="1"/>
  <c r="G29"/>
  <c r="H29" s="1"/>
  <c r="I29" s="1"/>
  <c r="G28"/>
  <c r="H28" s="1"/>
  <c r="I28" s="1"/>
  <c r="G27"/>
  <c r="H27" s="1"/>
  <c r="I27" s="1"/>
  <c r="G26"/>
  <c r="H26" s="1"/>
  <c r="I26" s="1"/>
  <c r="G25"/>
  <c r="H25" s="1"/>
  <c r="I25" s="1"/>
  <c r="G24"/>
  <c r="H24" s="1"/>
  <c r="I24" s="1"/>
  <c r="G22"/>
  <c r="H22" s="1"/>
  <c r="I22" s="1"/>
  <c r="G12"/>
  <c r="H12" s="1"/>
  <c r="G51" i="10"/>
  <c r="H51" s="1"/>
  <c r="I51" s="1"/>
  <c r="G47"/>
  <c r="H47" s="1"/>
  <c r="I47" s="1"/>
  <c r="G48"/>
  <c r="H48"/>
  <c r="I48" s="1"/>
  <c r="G30"/>
  <c r="H30" s="1"/>
  <c r="I30" s="1"/>
  <c r="G26"/>
  <c r="H26" s="1"/>
  <c r="I26" s="1"/>
  <c r="G27"/>
  <c r="H27"/>
  <c r="I27" s="1"/>
  <c r="G59"/>
  <c r="H59" s="1"/>
  <c r="I59" s="1"/>
  <c r="G58"/>
  <c r="H58" s="1"/>
  <c r="I58" s="1"/>
  <c r="G57"/>
  <c r="H57" s="1"/>
  <c r="I57" s="1"/>
  <c r="G56"/>
  <c r="H56" s="1"/>
  <c r="I56" s="1"/>
  <c r="G55"/>
  <c r="H55" s="1"/>
  <c r="I55" s="1"/>
  <c r="G54"/>
  <c r="H54" s="1"/>
  <c r="I54" s="1"/>
  <c r="G53"/>
  <c r="H53" s="1"/>
  <c r="I53" s="1"/>
  <c r="G52"/>
  <c r="H52" s="1"/>
  <c r="I52" s="1"/>
  <c r="G50"/>
  <c r="H50" s="1"/>
  <c r="I50" s="1"/>
  <c r="G49"/>
  <c r="H49" s="1"/>
  <c r="I49" s="1"/>
  <c r="G46"/>
  <c r="H46" s="1"/>
  <c r="I46" s="1"/>
  <c r="G45"/>
  <c r="H45" s="1"/>
  <c r="I45" s="1"/>
  <c r="G44"/>
  <c r="H44" s="1"/>
  <c r="I44" s="1"/>
  <c r="G42"/>
  <c r="H42" s="1"/>
  <c r="I42" s="1"/>
  <c r="G41"/>
  <c r="H41" s="1"/>
  <c r="I41" s="1"/>
  <c r="G40"/>
  <c r="H40" s="1"/>
  <c r="I40" s="1"/>
  <c r="G39"/>
  <c r="H39" s="1"/>
  <c r="I39" s="1"/>
  <c r="G38"/>
  <c r="H38" s="1"/>
  <c r="I38" s="1"/>
  <c r="G37"/>
  <c r="H37" s="1"/>
  <c r="I37" s="1"/>
  <c r="G36"/>
  <c r="H36" s="1"/>
  <c r="I36" s="1"/>
  <c r="G35"/>
  <c r="H35" s="1"/>
  <c r="I35" s="1"/>
  <c r="G34"/>
  <c r="H34" s="1"/>
  <c r="I34" s="1"/>
  <c r="G32"/>
  <c r="H32" s="1"/>
  <c r="I32" s="1"/>
  <c r="G31"/>
  <c r="H31" s="1"/>
  <c r="I31" s="1"/>
  <c r="G29"/>
  <c r="H29" s="1"/>
  <c r="I29" s="1"/>
  <c r="G28"/>
  <c r="H28" s="1"/>
  <c r="I28" s="1"/>
  <c r="G25"/>
  <c r="H25" s="1"/>
  <c r="I25" s="1"/>
  <c r="G23"/>
  <c r="H23" s="1"/>
  <c r="I23" s="1"/>
  <c r="G12"/>
  <c r="H12" s="1"/>
  <c r="G15" i="9"/>
  <c r="H15" s="1"/>
  <c r="I15" s="1"/>
  <c r="G23"/>
  <c r="H23" s="1"/>
  <c r="I23" s="1"/>
  <c r="G25"/>
  <c r="H25" s="1"/>
  <c r="I25" s="1"/>
  <c r="G28"/>
  <c r="H28" s="1"/>
  <c r="I28" s="1"/>
  <c r="G29"/>
  <c r="H29" s="1"/>
  <c r="I29" s="1"/>
  <c r="G31"/>
  <c r="H31" s="1"/>
  <c r="I31" s="1"/>
  <c r="G32"/>
  <c r="H32" s="1"/>
  <c r="I32" s="1"/>
  <c r="G33"/>
  <c r="H33" s="1"/>
  <c r="I33" s="1"/>
  <c r="G34"/>
  <c r="H34" s="1"/>
  <c r="I34" s="1"/>
  <c r="G35"/>
  <c r="H35" s="1"/>
  <c r="I35" s="1"/>
  <c r="G36"/>
  <c r="H36" s="1"/>
  <c r="I36" s="1"/>
  <c r="G37"/>
  <c r="H37" s="1"/>
  <c r="I37" s="1"/>
  <c r="G38"/>
  <c r="H38"/>
  <c r="I38" s="1"/>
  <c r="G39"/>
  <c r="H39" s="1"/>
  <c r="I39" s="1"/>
  <c r="G40"/>
  <c r="H40" s="1"/>
  <c r="I40" s="1"/>
  <c r="G41"/>
  <c r="H41" s="1"/>
  <c r="I41" s="1"/>
  <c r="G42"/>
  <c r="H42" s="1"/>
  <c r="I42" s="1"/>
  <c r="G43"/>
  <c r="H43" s="1"/>
  <c r="I43" s="1"/>
  <c r="G44"/>
  <c r="H44" s="1"/>
  <c r="I44" s="1"/>
  <c r="G45"/>
  <c r="H45" s="1"/>
  <c r="I45" s="1"/>
  <c r="G46"/>
  <c r="H46"/>
  <c r="I46" s="1"/>
  <c r="G49"/>
  <c r="H49" s="1"/>
  <c r="I49" s="1"/>
  <c r="G50"/>
  <c r="H50" s="1"/>
  <c r="I50" s="1"/>
  <c r="G52"/>
  <c r="H52" s="1"/>
  <c r="I52" s="1"/>
  <c r="G53"/>
  <c r="H53" s="1"/>
  <c r="I53" s="1"/>
  <c r="G54"/>
  <c r="H54" s="1"/>
  <c r="I54" s="1"/>
  <c r="G55"/>
  <c r="H55" s="1"/>
  <c r="I55" s="1"/>
  <c r="G56"/>
  <c r="H56" s="1"/>
  <c r="I56" s="1"/>
  <c r="G57"/>
  <c r="H57" s="1"/>
  <c r="I57" s="1"/>
  <c r="G58"/>
  <c r="H58"/>
  <c r="I58" s="1"/>
  <c r="G59"/>
  <c r="H59" s="1"/>
  <c r="I59" s="1"/>
  <c r="G61"/>
  <c r="H61" s="1"/>
  <c r="I61" s="1"/>
  <c r="G62"/>
  <c r="H62"/>
  <c r="I62" s="1"/>
  <c r="G64"/>
  <c r="H64" s="1"/>
  <c r="I64" s="1"/>
  <c r="G65"/>
  <c r="H65" s="1"/>
  <c r="I65" s="1"/>
  <c r="G66"/>
  <c r="H66"/>
  <c r="I66" s="1"/>
  <c r="G67"/>
  <c r="H67" s="1"/>
  <c r="I67" s="1"/>
  <c r="G68"/>
  <c r="H68" s="1"/>
  <c r="I68" s="1"/>
  <c r="G69"/>
  <c r="H69" s="1"/>
  <c r="I69" s="1"/>
  <c r="G70"/>
  <c r="H70" s="1"/>
  <c r="I70" s="1"/>
  <c r="G83"/>
  <c r="H83" s="1"/>
  <c r="I83" s="1"/>
  <c r="G84"/>
  <c r="H84" s="1"/>
  <c r="I84" s="1"/>
  <c r="G85"/>
  <c r="H85" s="1"/>
  <c r="I85" s="1"/>
  <c r="G86"/>
  <c r="H86"/>
  <c r="I86" s="1"/>
  <c r="G87"/>
  <c r="H87" s="1"/>
  <c r="I87" s="1"/>
  <c r="G88"/>
  <c r="H88" s="1"/>
  <c r="I88" s="1"/>
  <c r="G89"/>
  <c r="H89" s="1"/>
  <c r="I89" s="1"/>
  <c r="G90"/>
  <c r="H90" s="1"/>
  <c r="I90" s="1"/>
  <c r="G91"/>
  <c r="H91" s="1"/>
  <c r="I91" s="1"/>
  <c r="G92"/>
  <c r="H92" s="1"/>
  <c r="I92" s="1"/>
  <c r="G93"/>
  <c r="H93" s="1"/>
  <c r="I93" s="1"/>
  <c r="G94"/>
  <c r="H94"/>
  <c r="I94" s="1"/>
  <c r="G95"/>
  <c r="H95" s="1"/>
  <c r="I95" s="1"/>
  <c r="G96"/>
  <c r="H96" s="1"/>
  <c r="I96" s="1"/>
  <c r="G97"/>
  <c r="H97" s="1"/>
  <c r="I97" s="1"/>
  <c r="G98"/>
  <c r="H98" s="1"/>
  <c r="I98" s="1"/>
  <c r="G99"/>
  <c r="H99" s="1"/>
  <c r="I99" s="1"/>
  <c r="G100"/>
  <c r="H100" s="1"/>
  <c r="I100" s="1"/>
  <c r="G101"/>
  <c r="H101" s="1"/>
  <c r="I101" s="1"/>
  <c r="G102"/>
  <c r="H102"/>
  <c r="I102" s="1"/>
  <c r="G103"/>
  <c r="H103" s="1"/>
  <c r="I103" s="1"/>
  <c r="G104"/>
  <c r="H104" s="1"/>
  <c r="I104" s="1"/>
  <c r="G105"/>
  <c r="H105" s="1"/>
  <c r="I105" s="1"/>
  <c r="G106"/>
  <c r="H106" s="1"/>
  <c r="I106" s="1"/>
  <c r="G107"/>
  <c r="H107" s="1"/>
  <c r="I107" s="1"/>
  <c r="G12"/>
  <c r="H12" s="1"/>
  <c r="I12" s="1"/>
  <c r="G22" i="8"/>
  <c r="H22" s="1"/>
  <c r="I22" s="1"/>
  <c r="G21"/>
  <c r="H21" s="1"/>
  <c r="I21" s="1"/>
  <c r="G13"/>
  <c r="H13" s="1"/>
  <c r="I13" s="1"/>
  <c r="G14"/>
  <c r="H14" s="1"/>
  <c r="I14" s="1"/>
  <c r="G15"/>
  <c r="H15" s="1"/>
  <c r="I15" s="1"/>
  <c r="G18"/>
  <c r="H18" s="1"/>
  <c r="I18" s="1"/>
  <c r="G24"/>
  <c r="H24" s="1"/>
  <c r="I24" s="1"/>
  <c r="G10"/>
  <c r="H10" s="1"/>
  <c r="I10" s="1"/>
  <c r="G26"/>
  <c r="H26" s="1"/>
  <c r="I26" s="1"/>
  <c r="G25"/>
  <c r="H25" s="1"/>
  <c r="I25" s="1"/>
  <c r="G20"/>
  <c r="H20" s="1"/>
  <c r="I20" s="1"/>
  <c r="G19"/>
  <c r="H19" s="1"/>
  <c r="I19" s="1"/>
  <c r="G17"/>
  <c r="H17" s="1"/>
  <c r="I17" s="1"/>
  <c r="G16"/>
  <c r="H16" s="1"/>
  <c r="I16" s="1"/>
  <c r="G12"/>
  <c r="H12" s="1"/>
  <c r="I12" s="1"/>
  <c r="G26" i="7"/>
  <c r="H26" s="1"/>
  <c r="I26" s="1"/>
  <c r="G36"/>
  <c r="H36" s="1"/>
  <c r="I36" s="1"/>
  <c r="G39"/>
  <c r="H39" s="1"/>
  <c r="I39" s="1"/>
  <c r="G22"/>
  <c r="H22" s="1"/>
  <c r="I22" s="1"/>
  <c r="G15"/>
  <c r="H15" s="1"/>
  <c r="I15" s="1"/>
  <c r="G40"/>
  <c r="H40" s="1"/>
  <c r="I40" s="1"/>
  <c r="G38"/>
  <c r="H38" s="1"/>
  <c r="I38" s="1"/>
  <c r="G35"/>
  <c r="H35" s="1"/>
  <c r="I35" s="1"/>
  <c r="G34"/>
  <c r="H34" s="1"/>
  <c r="I34" s="1"/>
  <c r="G33"/>
  <c r="H33" s="1"/>
  <c r="I33" s="1"/>
  <c r="G31"/>
  <c r="H31" s="1"/>
  <c r="I31" s="1"/>
  <c r="G30"/>
  <c r="H30" s="1"/>
  <c r="I30" s="1"/>
  <c r="G27"/>
  <c r="H27" s="1"/>
  <c r="I27" s="1"/>
  <c r="H25"/>
  <c r="I25" s="1"/>
  <c r="G25"/>
  <c r="G24"/>
  <c r="H24" s="1"/>
  <c r="I24" s="1"/>
  <c r="G23"/>
  <c r="H23" s="1"/>
  <c r="I23" s="1"/>
  <c r="G21"/>
  <c r="H21" s="1"/>
  <c r="I21" s="1"/>
  <c r="G20"/>
  <c r="H20" s="1"/>
  <c r="I20" s="1"/>
  <c r="G19"/>
  <c r="H19" s="1"/>
  <c r="I19" s="1"/>
  <c r="G17"/>
  <c r="H17" s="1"/>
  <c r="I17" s="1"/>
  <c r="G16"/>
  <c r="H16" s="1"/>
  <c r="I16" s="1"/>
  <c r="G14"/>
  <c r="H14" s="1"/>
  <c r="I14" s="1"/>
  <c r="G12"/>
  <c r="H12" s="1"/>
  <c r="I12" s="1"/>
  <c r="G11"/>
  <c r="H11" s="1"/>
  <c r="G24" i="6"/>
  <c r="H24" s="1"/>
  <c r="I24" s="1"/>
  <c r="G15"/>
  <c r="H15" s="1"/>
  <c r="I15" s="1"/>
  <c r="H10"/>
  <c r="G10"/>
  <c r="I10" s="1"/>
  <c r="G22"/>
  <c r="H22" s="1"/>
  <c r="I22" s="1"/>
  <c r="G32"/>
  <c r="H32" s="1"/>
  <c r="I32" s="1"/>
  <c r="G31"/>
  <c r="H31" s="1"/>
  <c r="I31" s="1"/>
  <c r="G30"/>
  <c r="H30" s="1"/>
  <c r="I30" s="1"/>
  <c r="G29"/>
  <c r="H29" s="1"/>
  <c r="I29" s="1"/>
  <c r="G28"/>
  <c r="H28" s="1"/>
  <c r="I28" s="1"/>
  <c r="G26"/>
  <c r="H26" s="1"/>
  <c r="I26" s="1"/>
  <c r="G23"/>
  <c r="H23" s="1"/>
  <c r="I23" s="1"/>
  <c r="G21"/>
  <c r="H21" s="1"/>
  <c r="I21" s="1"/>
  <c r="G20"/>
  <c r="H20" s="1"/>
  <c r="I20" s="1"/>
  <c r="G19"/>
  <c r="H19" s="1"/>
  <c r="I19" s="1"/>
  <c r="G17"/>
  <c r="H17" s="1"/>
  <c r="I17" s="1"/>
  <c r="G16"/>
  <c r="H16" s="1"/>
  <c r="I16" s="1"/>
  <c r="G14"/>
  <c r="H14" s="1"/>
  <c r="I14" s="1"/>
  <c r="G12"/>
  <c r="H12" s="1"/>
  <c r="I12" s="1"/>
  <c r="G11"/>
  <c r="H11" s="1"/>
  <c r="G11" i="5"/>
  <c r="H11" s="1"/>
  <c r="I11" s="1"/>
  <c r="G12"/>
  <c r="H12"/>
  <c r="I12" s="1"/>
  <c r="G13"/>
  <c r="H13"/>
  <c r="I13" s="1"/>
  <c r="G14"/>
  <c r="H14" s="1"/>
  <c r="I14" s="1"/>
  <c r="G16"/>
  <c r="H16" s="1"/>
  <c r="I16" s="1"/>
  <c r="G17"/>
  <c r="H17" s="1"/>
  <c r="I17" s="1"/>
  <c r="G18"/>
  <c r="H18" s="1"/>
  <c r="I18" s="1"/>
  <c r="G19"/>
  <c r="H19"/>
  <c r="I19" s="1"/>
  <c r="G20"/>
  <c r="H20" s="1"/>
  <c r="I20" s="1"/>
  <c r="G21"/>
  <c r="H21" s="1"/>
  <c r="I21" s="1"/>
  <c r="G22"/>
  <c r="H22"/>
  <c r="I22" s="1"/>
  <c r="G23"/>
  <c r="H23" s="1"/>
  <c r="I23" s="1"/>
  <c r="G24"/>
  <c r="H24" s="1"/>
  <c r="I24" s="1"/>
  <c r="G25"/>
  <c r="H25" s="1"/>
  <c r="I25" s="1"/>
  <c r="G26"/>
  <c r="H26" s="1"/>
  <c r="I26" s="1"/>
  <c r="G27"/>
  <c r="H27"/>
  <c r="I27" s="1"/>
  <c r="G28"/>
  <c r="H28" s="1"/>
  <c r="I28" s="1"/>
  <c r="G29"/>
  <c r="H29" s="1"/>
  <c r="I29" s="1"/>
  <c r="G30"/>
  <c r="H30" s="1"/>
  <c r="I30" s="1"/>
  <c r="G31"/>
  <c r="H31" s="1"/>
  <c r="I31" s="1"/>
  <c r="G32"/>
  <c r="H32" s="1"/>
  <c r="I32" s="1"/>
  <c r="G33"/>
  <c r="H33"/>
  <c r="I33" s="1"/>
  <c r="G35"/>
  <c r="H35"/>
  <c r="I35" s="1"/>
  <c r="G36"/>
  <c r="H36" s="1"/>
  <c r="I36" s="1"/>
  <c r="G37"/>
  <c r="H37" s="1"/>
  <c r="I37" s="1"/>
  <c r="G38"/>
  <c r="H38" s="1"/>
  <c r="I38" s="1"/>
  <c r="G39"/>
  <c r="H39" s="1"/>
  <c r="I39" s="1"/>
  <c r="G40"/>
  <c r="H40" s="1"/>
  <c r="I40" s="1"/>
  <c r="G41"/>
  <c r="H41" s="1"/>
  <c r="I41" s="1"/>
  <c r="G10"/>
  <c r="H10" s="1"/>
  <c r="I10" s="1"/>
  <c r="G58" i="1"/>
  <c r="H58" s="1"/>
  <c r="I58" s="1"/>
  <c r="G23"/>
  <c r="H23" s="1"/>
  <c r="I23" s="1"/>
  <c r="G11"/>
  <c r="H11"/>
  <c r="G12"/>
  <c r="H12"/>
  <c r="I12" s="1"/>
  <c r="G14"/>
  <c r="H14" s="1"/>
  <c r="I14" s="1"/>
  <c r="G16"/>
  <c r="H16" s="1"/>
  <c r="I16" s="1"/>
  <c r="G17"/>
  <c r="H17" s="1"/>
  <c r="I17" s="1"/>
  <c r="G19"/>
  <c r="H19"/>
  <c r="I19" s="1"/>
  <c r="G20"/>
  <c r="H20" s="1"/>
  <c r="I20" s="1"/>
  <c r="G21"/>
  <c r="H21" s="1"/>
  <c r="I21" s="1"/>
  <c r="G24"/>
  <c r="H24" s="1"/>
  <c r="I24" s="1"/>
  <c r="G25"/>
  <c r="H25"/>
  <c r="I25" s="1"/>
  <c r="G27"/>
  <c r="H27" s="1"/>
  <c r="I27" s="1"/>
  <c r="G28"/>
  <c r="H28" s="1"/>
  <c r="I28" s="1"/>
  <c r="G29"/>
  <c r="H29" s="1"/>
  <c r="I29" s="1"/>
  <c r="G30"/>
  <c r="H30"/>
  <c r="I30" s="1"/>
  <c r="G31"/>
  <c r="H31" s="1"/>
  <c r="I31" s="1"/>
  <c r="G32"/>
  <c r="H32" s="1"/>
  <c r="I32" s="1"/>
  <c r="G33"/>
  <c r="H33" s="1"/>
  <c r="I33" s="1"/>
  <c r="G34"/>
  <c r="H34" s="1"/>
  <c r="I34" s="1"/>
  <c r="G35"/>
  <c r="H35"/>
  <c r="I35" s="1"/>
  <c r="G38"/>
  <c r="H38" s="1"/>
  <c r="I38" s="1"/>
  <c r="G40"/>
  <c r="H40" s="1"/>
  <c r="I40" s="1"/>
  <c r="G42"/>
  <c r="H42" s="1"/>
  <c r="I42" s="1"/>
  <c r="G43"/>
  <c r="H43"/>
  <c r="I43" s="1"/>
  <c r="G45"/>
  <c r="H45" s="1"/>
  <c r="I45" s="1"/>
  <c r="G47"/>
  <c r="H47" s="1"/>
  <c r="I47" s="1"/>
  <c r="G48"/>
  <c r="H48" s="1"/>
  <c r="I48" s="1"/>
  <c r="G51"/>
  <c r="H51"/>
  <c r="I51" s="1"/>
  <c r="G52"/>
  <c r="H52" s="1"/>
  <c r="I52" s="1"/>
  <c r="G54"/>
  <c r="H54" s="1"/>
  <c r="I54" s="1"/>
  <c r="G55"/>
  <c r="H55" s="1"/>
  <c r="I55" s="1"/>
  <c r="G57"/>
  <c r="H57"/>
  <c r="I57" s="1"/>
  <c r="G61"/>
  <c r="H61" s="1"/>
  <c r="I61" s="1"/>
  <c r="G62"/>
  <c r="H62" s="1"/>
  <c r="I62" s="1"/>
  <c r="G63"/>
  <c r="H63" s="1"/>
  <c r="I63" s="1"/>
  <c r="I11"/>
  <c r="H436" i="28" l="1"/>
  <c r="I436"/>
  <c r="H72" i="26"/>
  <c r="I10"/>
  <c r="I72" s="1"/>
  <c r="H40" i="25"/>
  <c r="I10"/>
  <c r="I40" s="1"/>
  <c r="H84" i="24"/>
  <c r="I11"/>
  <c r="I84" s="1"/>
  <c r="H62" i="23"/>
  <c r="I62"/>
  <c r="H52" i="22"/>
  <c r="I10"/>
  <c r="I52" s="1"/>
  <c r="I54" i="21"/>
  <c r="H54"/>
  <c r="H67" i="20"/>
  <c r="I11"/>
  <c r="I67" s="1"/>
  <c r="H83" i="19"/>
  <c r="I83"/>
  <c r="H44" i="18"/>
  <c r="I11"/>
  <c r="I44" s="1"/>
  <c r="H64" i="1"/>
  <c r="I64"/>
  <c r="H24" i="17"/>
  <c r="I24"/>
  <c r="H35" i="16"/>
  <c r="I10"/>
  <c r="I35" s="1"/>
  <c r="H461" i="14"/>
  <c r="I11"/>
  <c r="I461" s="1"/>
  <c r="H56" i="13"/>
  <c r="I12"/>
  <c r="I56" s="1"/>
  <c r="H48" i="12"/>
  <c r="I11"/>
  <c r="I48" s="1"/>
  <c r="H88" i="11"/>
  <c r="I12"/>
  <c r="I88" s="1"/>
  <c r="H61" i="10"/>
  <c r="I12"/>
  <c r="I61" s="1"/>
  <c r="H108" i="9"/>
  <c r="I108"/>
  <c r="H27" i="8"/>
  <c r="I27"/>
  <c r="H41" i="7"/>
  <c r="I11"/>
  <c r="I41" s="1"/>
  <c r="H33" i="6"/>
  <c r="I11"/>
  <c r="I33" s="1"/>
  <c r="H42" i="5"/>
  <c r="I42"/>
</calcChain>
</file>

<file path=xl/sharedStrings.xml><?xml version="1.0" encoding="utf-8"?>
<sst xmlns="http://schemas.openxmlformats.org/spreadsheetml/2006/main" count="3550" uniqueCount="1726">
  <si>
    <t>กิจกรรม</t>
  </si>
  <si>
    <t>ปริมาณงาน (ปี)</t>
  </si>
  <si>
    <t>หน่วยนับ</t>
  </si>
  <si>
    <t>หน่วยงาน.....................................................</t>
  </si>
  <si>
    <t>ราย</t>
  </si>
  <si>
    <t>งานด้านบริการ</t>
  </si>
  <si>
    <t>งานด้านวิชาการ</t>
  </si>
  <si>
    <t>งานด้านบริหาร</t>
  </si>
  <si>
    <t>เรื่อง</t>
  </si>
  <si>
    <t>ครั้ง</t>
  </si>
  <si>
    <t xml:space="preserve">สูตรที่ใช้คำนวณ ได้แก่ เทคนิคการวัดงาน (Work Measurement Technique) </t>
  </si>
  <si>
    <t>สายงานเภสัชกรรม</t>
  </si>
  <si>
    <t>......................................</t>
  </si>
  <si>
    <t>....................................</t>
  </si>
  <si>
    <t>..........................................</t>
  </si>
  <si>
    <t>ใบสั่งยา</t>
  </si>
  <si>
    <t>preparation</t>
  </si>
  <si>
    <t>รายการเบิก</t>
  </si>
  <si>
    <t>รายการ</t>
  </si>
  <si>
    <t>เวลามาตรฐาน
ต่องาน 1 ชิ้น
(นาที)</t>
  </si>
  <si>
    <r>
      <rPr>
        <b/>
        <sz val="16"/>
        <color indexed="8"/>
        <rFont val="TH SarabunIT๙"/>
        <family val="2"/>
      </rPr>
      <t xml:space="preserve">จำนวนอัตรากำลังที่ต้องการ  =    </t>
    </r>
    <r>
      <rPr>
        <b/>
        <u/>
        <sz val="16"/>
        <color indexed="8"/>
        <rFont val="TH SarabunIT๙"/>
        <family val="2"/>
      </rPr>
      <t xml:space="preserve">ปริมาณงาน × เวลามาตรฐานต่องาน1ชิ้น(นาที)
</t>
    </r>
    <r>
      <rPr>
        <b/>
        <sz val="16"/>
        <color indexed="8"/>
        <rFont val="TH SarabunIT๙"/>
        <family val="2"/>
      </rPr>
      <t xml:space="preserve">                                       เวลาทำงานมาตรฐานต่อคนต่อปี</t>
    </r>
  </si>
  <si>
    <t>ผู้รับผิดชอบ</t>
  </si>
  <si>
    <t xml:space="preserve">ตารางเก็บข้อมูลปริมาณงานด้านบริการ วิชาการ และบริหาร ย้อนหลัง 3 ปี (2555-2557)  </t>
  </si>
  <si>
    <t xml:space="preserve">  - ผู้ป่วยรายใหม่</t>
  </si>
  <si>
    <t xml:space="preserve">  - ผู้ป่วยรายเก่า/เทคนิคพิเศษ</t>
  </si>
  <si>
    <t xml:space="preserve">   - Admixture+Eye Preparation</t>
  </si>
  <si>
    <t xml:space="preserve">   - Cytotoxic Drug Reconstitution</t>
  </si>
  <si>
    <t xml:space="preserve">   - Total Parenteral Nutrition</t>
  </si>
  <si>
    <t>1. งานการเรียน-การสอน</t>
  </si>
  <si>
    <t xml:space="preserve">   - บรรยายในชั่วโมงปฏิบัติการ</t>
  </si>
  <si>
    <t xml:space="preserve">    - ที่ปรึกษาระดับปริญญาตรี</t>
  </si>
  <si>
    <t>2. งานบริการทางวิชาการ</t>
  </si>
  <si>
    <t xml:space="preserve"> 2.1 การเป็นวิทยากรบรรยาย</t>
  </si>
  <si>
    <t xml:space="preserve"> 2.2 การประชุมวิชาการ</t>
  </si>
  <si>
    <t>3. งานวิจัยและพัฒนา</t>
  </si>
  <si>
    <t xml:space="preserve">    - ผู้วิจัยหลัก</t>
  </si>
  <si>
    <t xml:space="preserve">    - ผู้วิจัยร่วม</t>
  </si>
  <si>
    <t xml:space="preserve">   - ผู้วิจัยหลัก</t>
  </si>
  <si>
    <t xml:space="preserve">   - ผู้วิจัยร่วม</t>
  </si>
  <si>
    <t>1. การเป็นกรรมการต่าง ๆ</t>
  </si>
  <si>
    <t xml:space="preserve"> 1.1 ระดับหัวหน้ากลุ่มงาน</t>
  </si>
  <si>
    <t xml:space="preserve"> 1.2 ระดับหัวหน้างาน</t>
  </si>
  <si>
    <t>1. งานบริการผู้ป่วยนอก</t>
  </si>
  <si>
    <t xml:space="preserve"> 1.1 งานจ่ายยาผู้ป่วยนอก</t>
  </si>
  <si>
    <t xml:space="preserve"> 1.2 งานให้คำปรึกษาด้านยาและ
ให้การบริบาลเภสัชกรรมผู้ป่วยนอก(ambulatory care)</t>
  </si>
  <si>
    <t>2. งานบริการเภสัชกรรมผู้ป่วยใน</t>
  </si>
  <si>
    <t xml:space="preserve"> 2.1 การจ่ายยาผู้ป่วยใน</t>
  </si>
  <si>
    <t>3. งานเภสัชกรรมการผลิต</t>
  </si>
  <si>
    <t xml:space="preserve"> 3.1 ผลิตยาทั่วไป</t>
  </si>
  <si>
    <t xml:space="preserve"> 3.2 ผลิตยาปราศจากเชื้อ</t>
  </si>
  <si>
    <t xml:space="preserve"> 3.3 ผลิตยาเตรียมพิเศษเฉพาะราย</t>
  </si>
  <si>
    <t xml:space="preserve"> 3.4 Aseptic dispensary</t>
  </si>
  <si>
    <t xml:space="preserve"> 4.1 การจัดซื้อ (Drug Purchasing)</t>
  </si>
  <si>
    <t xml:space="preserve"> 4.2 งานเบิกจ่ายเวชภัณฑ์ (Inventory Control)</t>
  </si>
  <si>
    <t xml:space="preserve"> 4.3 งานบริการเภสัชสนเทศ (DIS)</t>
  </si>
  <si>
    <t xml:space="preserve"> 4.4 งานตรวจติดตามอาการไม่พึงประสงค์จากการใช้ยา (APR Monitoring)</t>
  </si>
  <si>
    <t xml:space="preserve"> 4.5 การประเมินการใช้ยา (DUE)</t>
  </si>
  <si>
    <t xml:space="preserve"> 4.6 การตรวจวัดระดับยาในเลือด</t>
  </si>
  <si>
    <t xml:space="preserve"> 4.7 การจัดทำ Drug Monograph</t>
  </si>
  <si>
    <t xml:space="preserve"> 4.8 การจัดทำสื่อเอกสารเผยแพร่ความรู้ทางวิชาการ</t>
  </si>
  <si>
    <t xml:space="preserve"> 1.3 Journal Club หรือ conference</t>
  </si>
  <si>
    <t xml:space="preserve"> 1.4 การสอนข้างเตียง ,ward round</t>
  </si>
  <si>
    <t xml:space="preserve"> 1.5 ที่ปรึกษาโครงการ / วิทยานิพนธ์</t>
  </si>
  <si>
    <t xml:space="preserve"> 3.1 การทำวิจัยในสถาบันและไม่มีความซับซ้อนมาก</t>
  </si>
  <si>
    <t>รวม</t>
  </si>
  <si>
    <t xml:space="preserve">            ดังนั้น จำนวนอัตรากำลังที่ต้องการ      =                                 คน</t>
  </si>
  <si>
    <t>ตำแหน่ง</t>
  </si>
  <si>
    <t>อัตรากำลังที่ต้องการ</t>
  </si>
  <si>
    <t>อัตรากำลังที่มีอยู่ในปัจจุบัน</t>
  </si>
  <si>
    <t>จำนวนอัตรากำลังที่ขาด</t>
  </si>
  <si>
    <t>ขรก</t>
  </si>
  <si>
    <t>ลจป</t>
  </si>
  <si>
    <t>พรก</t>
  </si>
  <si>
    <t>พกส</t>
  </si>
  <si>
    <t>(1)</t>
  </si>
  <si>
    <t>(2)</t>
  </si>
  <si>
    <t>(3)</t>
  </si>
  <si>
    <t>(4)</t>
  </si>
  <si>
    <t>(5)</t>
  </si>
  <si>
    <t>(6)</t>
  </si>
  <si>
    <t>(7)</t>
  </si>
  <si>
    <t>(8)</t>
  </si>
  <si>
    <t>(9)</t>
  </si>
  <si>
    <t>(10)</t>
  </si>
  <si>
    <r>
      <t xml:space="preserve">เฉลี่ย 3 ปี
</t>
    </r>
    <r>
      <rPr>
        <b/>
        <sz val="16"/>
        <color indexed="10"/>
        <rFont val="TH SarabunIT๙"/>
        <family val="2"/>
      </rPr>
      <t>((4)+(5)+(6))/3</t>
    </r>
  </si>
  <si>
    <r>
      <t xml:space="preserve">เวลาที่ใช้
ในการดำเนินงาน
(นาที)
</t>
    </r>
    <r>
      <rPr>
        <b/>
        <sz val="16"/>
        <color indexed="10"/>
        <rFont val="TH SarabunIT๙"/>
        <family val="2"/>
      </rPr>
      <t>(7)*(3)</t>
    </r>
  </si>
  <si>
    <r>
      <t xml:space="preserve">จำนวน
อัตรากำลัง
ที่ต้องกการ
</t>
    </r>
    <r>
      <rPr>
        <b/>
        <sz val="16"/>
        <color indexed="10"/>
        <rFont val="TH SarabunIT๙"/>
        <family val="2"/>
      </rPr>
      <t>(8)/96,600</t>
    </r>
  </si>
  <si>
    <t>4. งานบริการเภสัชภัณฑ์และเภสัชสนเทศ</t>
  </si>
  <si>
    <t xml:space="preserve"> 2.2 การให้การบริบาลทางเภสัชกรรมผู้ป่วยใน</t>
  </si>
  <si>
    <t xml:space="preserve"> 1.1 การสอนแบบบรรยาย (Pharm D)+ป.ตรี</t>
  </si>
  <si>
    <t xml:space="preserve"> 1.2 การสอนแบบปฏิบัติการ (Pharm D)+ป.ตรี</t>
  </si>
  <si>
    <r>
      <t xml:space="preserve">   - </t>
    </r>
    <r>
      <rPr>
        <sz val="14"/>
        <color indexed="8"/>
        <rFont val="TH SarabunIT๙"/>
        <family val="2"/>
      </rPr>
      <t xml:space="preserve">เป็นอาจารย์ที่รับผิดชอบและให้คำปรึกษาแนะนำนักศึกษา </t>
    </r>
  </si>
  <si>
    <t>ชุดการสั่งซื้อ</t>
  </si>
  <si>
    <t>คำถามที่ต้องค้น</t>
  </si>
  <si>
    <t xml:space="preserve"> 3.3 การเป็นคณะกรรมการในการจัดอบรมต่างๆ</t>
  </si>
  <si>
    <t xml:space="preserve">    - กรณีเข้าร่วมเป็นกรรมการและเลขานุการ</t>
  </si>
  <si>
    <t xml:space="preserve"> 3.2 การทำวิจัยระหว่างองค์กรสถาบัน และมีความซับซ้อนมาก ใช้เวลามากกว่า 1 ปี</t>
  </si>
  <si>
    <t>C</t>
  </si>
  <si>
    <t>F</t>
  </si>
  <si>
    <t>สายงานกายภาพบำบัด</t>
  </si>
  <si>
    <t xml:space="preserve">1.บริการผู้ป่วยโรคระบบกระดูกและกล้ามเนื้อ </t>
  </si>
  <si>
    <t xml:space="preserve">2.บริการผู้ป่วยระบบประสาท </t>
  </si>
  <si>
    <t xml:space="preserve">3.บริการผู้ป่วยศูนย์สาธิตอุปกรณ์เครื่องช่วย
ความพิการ </t>
  </si>
  <si>
    <t>4......................................</t>
  </si>
  <si>
    <t>5......................................</t>
  </si>
  <si>
    <t>1.การทำวิจัย (นักวิจัยหลัก)</t>
  </si>
  <si>
    <t>2.การทำวิจัย (นักวิจัยรอง)</t>
  </si>
  <si>
    <t>3.การเป็นวิทยากร (รวมเวลาเตรียมการสอน)</t>
  </si>
  <si>
    <t>4.การสอนทางคลินิกแก่นักศึกษา/นิสิตกายภาพบำบัด</t>
  </si>
  <si>
    <t>5.การผลิตสื่อ แผ่นพับ,power point</t>
  </si>
  <si>
    <t>6.การผลิตสื่อวิดิทัศน์</t>
  </si>
  <si>
    <t>7.การผลิตเอกสารวิชาการ</t>
  </si>
  <si>
    <t>8.การจัดทำแนวทางปฏิบัติทางคลินิก (CPG)</t>
  </si>
  <si>
    <t>9.การจัดการความรู้</t>
  </si>
  <si>
    <t>10.Team meeting</t>
  </si>
  <si>
    <t>11.Conference</t>
  </si>
  <si>
    <t>12.เยี่ยมบ้าน</t>
  </si>
  <si>
    <t>13.การประชุมวิชาการ(ภายนอก)</t>
  </si>
  <si>
    <t>14.การประชุมวิชาการ(ภายใน)</t>
  </si>
  <si>
    <t>15.การสอน/นิเทศผู้มาศึกษาดูงาน</t>
  </si>
  <si>
    <t>16.การตรวจสอบเครื่องมืองานวิจัยและการเข้าร่วมเป็นคณะกรรมการสอบโครงร่างวิทยานิพนธ์</t>
  </si>
  <si>
    <t>17....................................</t>
  </si>
  <si>
    <t>18....................................</t>
  </si>
  <si>
    <t>1.จัดทำแผน/นโยบาย ระดับหน่วยงาน</t>
  </si>
  <si>
    <t>2.การประเมินผลการปฏิบัติงานและสมรรถนะ</t>
  </si>
  <si>
    <t>คน</t>
  </si>
  <si>
    <t>3.คณะกรรมการอนุกรรมการและคณะทำงานต่างๆ</t>
  </si>
  <si>
    <t>4.การประชุมงานพัฒนาคุณภาพภายในหน่วยงาน</t>
  </si>
  <si>
    <t>5.การกำหนดคุณลักษณะ เปิดซอง ตรวจรับ วัสดุ ครุภัณฑ์ทางการแพทย์</t>
  </si>
  <si>
    <t>6..........................................</t>
  </si>
  <si>
    <t>7..........................................</t>
  </si>
  <si>
    <t>1.การให้บริการผู้ป่วย</t>
  </si>
  <si>
    <t>1.การเป็นวิทยากร</t>
  </si>
  <si>
    <t>2.การผลิตสื่อวิชาการ/แผ่นพับ</t>
  </si>
  <si>
    <t>3.การจัดทำแนวทางการปฏิบัติทางคลินิก(CPG)
/เชิงนโยบาย</t>
  </si>
  <si>
    <t>4.การทำวิจัย (นักวิจัยหลัก)</t>
  </si>
  <si>
    <t>5.การทำวิจัย (นักวิจัยรอง/ร่วม)</t>
  </si>
  <si>
    <t>6.การนิเทศ แนะนำผู้ศึกษา ดูงาน</t>
  </si>
  <si>
    <t>7.การประชุมวิชาการ</t>
  </si>
  <si>
    <t>8.การประชุม Team meeting, conferences</t>
  </si>
  <si>
    <t>1.การจัดซื้อ ตรวจสอบ ตรวจรับ วัสดุ ครุภัณฑ์</t>
  </si>
  <si>
    <t>2.การจัดจ้าง ประเมินและพัฒนาบุคลากร</t>
  </si>
  <si>
    <t>3. กิจกรรมพัฒนาคุณภาพ</t>
  </si>
  <si>
    <t>4. การประชุมจัดทำแผนการปฏิบัติงาน</t>
  </si>
  <si>
    <t>5. คณะกรรมการและอนุกรรมการต่างๆ 
ทั้งภายในและภายนอกองค์กร</t>
  </si>
  <si>
    <t>สายงานกิจกรรมบำบัด</t>
  </si>
  <si>
    <t>สายงานจิตวิทยาคลินิก</t>
  </si>
  <si>
    <t>1. งานตรวจวินิจฉัยทางจิตวิทยาคลินิก</t>
  </si>
  <si>
    <t>2. งานบำบัดทางจิตวิทยา</t>
  </si>
  <si>
    <t>1.ฝึกสอนภาคปฏิบัติให้กับนักศึกษาจิตวิทยาคลินิกและจิตวิทยาสาขาอื่นๆ</t>
  </si>
  <si>
    <t>2.ถ่ายทอดความรู้ทางจิตวิทยาและยาเสพติดให้กับบุคคลากรในหน่วยงานที่เกี่ยวข้อง</t>
  </si>
  <si>
    <t>3.นิเทศงานจิตวิทยาคลินิกและยาเสพติด</t>
  </si>
  <si>
    <t>4.เป็นที่ปรึกษาทางจิตวิทยาคลินิกและจริยธรรมในการวิจัย ได้แก่ กรรมการจริยธรรมในการวิจัยของสถาบัน</t>
  </si>
  <si>
    <t>5.การพัฒนาหลักสูตรด้านจิตวิทยาคลินิกและจิตวิทยาสาขาอื่นๆที่เกี่ยวข้องรวมทั้งการดำเนินงานการฝึกอบรม</t>
  </si>
  <si>
    <t>หลักสูตร</t>
  </si>
  <si>
    <t>6. งานวิจัย</t>
  </si>
  <si>
    <t>........................................</t>
  </si>
  <si>
    <t>1.การประชุมในคณะกรรมการต่างๆของสถาบัน</t>
  </si>
  <si>
    <t xml:space="preserve">  1.1ไม่ซับซ้อน</t>
  </si>
  <si>
    <t xml:space="preserve">  1.2 ซับซ้อน</t>
  </si>
  <si>
    <t xml:space="preserve">  2.1 บำบัดรายกลุ่ม</t>
  </si>
  <si>
    <t xml:space="preserve">  2.2 บำบัดรายบุคคล</t>
  </si>
  <si>
    <t xml:space="preserve">  6.1วิจัยในสถาบัน และไม่มีความซับซ้อนมาก</t>
  </si>
  <si>
    <t xml:space="preserve">  6.2 วิจัยระหว่างองค์กร สถาบัน และมีความซับซ้อนมาก ใช้เวลามากกว่า 1 ปี</t>
  </si>
  <si>
    <t xml:space="preserve">1.การให้บริการผู้ป่วย </t>
  </si>
  <si>
    <t xml:space="preserve">1.การสอน ฝึกอบรม/ถ่ายทอดความรู้ด้านความผิดปกติทางการสื่อความหมาย               </t>
  </si>
  <si>
    <t>1.ร่วมเป็นคณะกรรมการ คณะอนุกรรมการ หรือคณะทำงานในเรื่องที่เกี่ยวข้อง</t>
  </si>
  <si>
    <t>2.ประชุม วางแผนการบริหารจัดการในหน่วยงาน (รวมงานพัฒนาคุณภาพโรงพยาบาล การจัดซื้อ จัดจ้าง ตรวจรับ วัสดุ ครุภัณฑ์)</t>
  </si>
  <si>
    <t>สายงานเวชศาสตร์การสื่อความหมาย</t>
  </si>
  <si>
    <t xml:space="preserve">5.การนิเทศ  แนะนำผู้ศึกษาดูงานด้านการสื่อความหมาย </t>
  </si>
  <si>
    <t>1. งานเซลล์วิทยา</t>
  </si>
  <si>
    <t>1.1 งาน Routine service</t>
  </si>
  <si>
    <t>1.1.1 งานตรวจคัดกรองเซลล์มะเร็งระบบอวัยวะสืบพันธุ์สตรี(Gynecologic system) ให้บริการเตรียมและตรวจหาความผิดปกติของเซลล์ ด้วยกล้องจุลทรรศน์ จาก</t>
  </si>
  <si>
    <t xml:space="preserve"> - เทคนิค Convensional Pap Smear</t>
  </si>
  <si>
    <t xml:space="preserve"> - เทคนิค ThinPrep</t>
  </si>
  <si>
    <t xml:space="preserve">1.1.2  งานตรวจเซลล์มะเร็งจากระบบอื่นๆ (Non Gynecologic system)ให้บริการเตรียมและตรวจหาความผิดปกติของเซลล์ ด้วยกล้องจุลทรรศน์ จาก                </t>
  </si>
  <si>
    <t xml:space="preserve"> - การเจาะดูดด้วยเข็มเล็ก (Fine needle aspiration : FNA)</t>
  </si>
  <si>
    <t xml:space="preserve"> - การตรวจด้วย Bronchoscope (Bronchial washing, Bronchial brushing)</t>
  </si>
  <si>
    <t xml:space="preserve"> - การตรวจน้ำจากช่องต่างๆ ของร่างกาย (Body Effusion)</t>
  </si>
  <si>
    <t xml:space="preserve"> - การตรวจปัสสาวะ (Urine)</t>
  </si>
  <si>
    <t xml:space="preserve"> - การตรวจน้ำเหลืองจากไขสันหลัง (CSF)</t>
  </si>
  <si>
    <t>1.2 งาน Special service</t>
  </si>
  <si>
    <t>1.2.1 งานตรวจ High risk HPV DNA test ด้วยเทคนิค Hybrid Capture 2</t>
  </si>
  <si>
    <t>ให้บริการตรวจหาเชื้อไวรัส HPV ชนิดความเสี่ยงสูง ในระบบอวัยวะสืบพันธุ์สตรี</t>
  </si>
  <si>
    <t>1.2.2 งานตรวจ Consult slide</t>
  </si>
  <si>
    <t>-ให้บริการตรวจวินิจฉัยยืนยันผลการตรวจทางเซลล์วิทยา แก่ศูนย์มะเร็งฯ และโรงพยาบาลส่วนภูมิภาค</t>
  </si>
  <si>
    <t xml:space="preserve">1. ให้คำปรึกษา แนะนำ วิชาการ 
             </t>
  </si>
  <si>
    <t>2. การนิเทศ แนะนำผู้ศึกษา ดูงาน</t>
  </si>
  <si>
    <t xml:space="preserve">3. การควบคุม/ฝึกอบรมในการปฏิบัติงาน 
แก่นักศึกษา บุคลากรทางการแพทย์ </t>
  </si>
  <si>
    <t>4. เป็นวิทยากร/อาจารย์พิเศษ ภายใน/
ภายนอก</t>
  </si>
  <si>
    <t xml:space="preserve">5. ผู้ตรวจประเมินคุณภาพห้องปฏิบัติการ
</t>
  </si>
  <si>
    <t>หน่วยงาน</t>
  </si>
  <si>
    <t>6. จัดอบรม/ประชุม/สัมมนาวิชาการภายใน
/ภายนอก</t>
  </si>
  <si>
    <t>8. การทำวิจัย (นักวิจัยหลัก)</t>
  </si>
  <si>
    <t>9. วิจัย ร่วมวิจัย และสนับสนุนวิจัย
(นักวิจัยรอง/ร่วม)</t>
  </si>
  <si>
    <t>10. การจัดทำรายงานทางวิชาการ</t>
  </si>
  <si>
    <t>11. การผลิตสื่อวิชาการ/แผ่บพับ</t>
  </si>
  <si>
    <t>12. การจัดทำแนวทางปฏิบัติงาน/
คู่มือการตรวจวิเคราะห์</t>
  </si>
  <si>
    <t>13. นำเสนอผลงานทางวิชาการ</t>
  </si>
  <si>
    <t>14. เข้าร่วมอบรม ประชุมสัมมนาวิชาการ
ภายใน/ภายนอก</t>
  </si>
  <si>
    <t>1. ด้านเครื่องมือ วัสดุ ครุภัณฑ์ 
และน้ำยาตรวจวิเคราะห์</t>
  </si>
  <si>
    <t xml:space="preserve">1.1 สำรวจความต้องการวัสดุ/ครุภัณฑ์ </t>
  </si>
  <si>
    <t>1.2 ทำแผนเสนอขออนุมัติจัดซื้อ</t>
  </si>
  <si>
    <t>1.3 กำหนดคุณลักษณะ</t>
  </si>
  <si>
    <t>- ครุภัณฑ์</t>
  </si>
  <si>
    <t>- วัสดุภัณฑ์</t>
  </si>
  <si>
    <t>1.4 จัดซื้อตามระเบียบพัสดุ</t>
  </si>
  <si>
    <t>1.5 ตรวจรับ/บันทึก</t>
  </si>
  <si>
    <t>1.6 ขออนุมัติเบิกจ่าย</t>
  </si>
  <si>
    <t>1.7 Up date บัญชี stockวัสดุ น้ำยา</t>
  </si>
  <si>
    <t>1.9 เขียนใบส่งซ่อม ติดต่อ ตรวจรับ
การซ่อม</t>
  </si>
  <si>
    <t>2. ด้านหนังสือราชการ</t>
  </si>
  <si>
    <t>2.1 รับ ส่งหนังสือราชการ</t>
  </si>
  <si>
    <t>2.2 ร่าง พิมพ์โต้ตอบหนังสือราชการ</t>
  </si>
  <si>
    <t>3. ด้านอื่นๆ</t>
  </si>
  <si>
    <t>3.1 จัดเวรนอกราชการ และเบิกค่าตอบแทน</t>
  </si>
  <si>
    <t>3.2 จัดทำแผนงบประมาณประจำปี</t>
  </si>
  <si>
    <t>3.3 จัดทำแผนเงินงบประมาณเงินบำรุง</t>
  </si>
  <si>
    <t>3.4 การรวบรวมข้อมูลทางสถิติ</t>
  </si>
  <si>
    <t xml:space="preserve"> รวบรวมสถิติการปฏิบัติงาน(manual)</t>
  </si>
  <si>
    <t>3.5 งานประชุม</t>
  </si>
  <si>
    <t xml:space="preserve"> -ประชุมหน่วยงาน</t>
  </si>
  <si>
    <t xml:space="preserve"> -ประชุมกลุ่มงาน</t>
  </si>
  <si>
    <t xml:space="preserve"> -ประชุมกลุ่มภารกิจ</t>
  </si>
  <si>
    <t xml:space="preserve"> -ประชุมคณะกรรมการ คณะทำงานภายใน</t>
  </si>
  <si>
    <t xml:space="preserve"> -ประชุมคณะกรรมการ คณะทำงานภายนอก</t>
  </si>
  <si>
    <t xml:space="preserve"> -เป็นกรรมการและเลขานุการ</t>
  </si>
  <si>
    <t xml:space="preserve"> -เป็นกรรมการและเป็นประธาน</t>
  </si>
  <si>
    <t xml:space="preserve"> -จดร่าง เรียบเรียงและพิมพ์รายงานการประชุม</t>
  </si>
  <si>
    <t>3.6 ติดต่อ ประสานงานกับหน่วยงานภายใน/ภายนอก</t>
  </si>
  <si>
    <t xml:space="preserve">3.7 กิจกรรม 5 ส. </t>
  </si>
  <si>
    <t>4. การพัฒนาระบบคุณภาพ</t>
  </si>
  <si>
    <t>4.1 ทบทวนระบบคุณภาพและบันทึกรายงานผล</t>
  </si>
  <si>
    <t>4.2 ทบทวนเอกสารคุณภาพ</t>
  </si>
  <si>
    <t>4.3 ทบทวนวิธีวิเคราะห์</t>
  </si>
  <si>
    <t>4.4 ทบทวนค่าอ้างอิง</t>
  </si>
  <si>
    <t>4.5 ทบทวนประเมินผู้ขาย</t>
  </si>
  <si>
    <t>4.9 ทบทวนตัวชี้วัดคุณภาพ</t>
  </si>
  <si>
    <t>4.10 ทบทวนความเสี่ยง/ ข้อร้องเรียน</t>
  </si>
  <si>
    <t>4.11 ทบทวนผลการตรวจติดตามภายใน</t>
  </si>
  <si>
    <t>4.12 การตรวจติดตามภายในโดยภายในองค์กร</t>
  </si>
  <si>
    <t>4.13 การตรวจติดตามโดยภายนอกองค์กร</t>
  </si>
  <si>
    <t>4.14 ตรวจติดตามระบบปลอดภัยทางห้องปฏิบัติการ</t>
  </si>
  <si>
    <t>4.15 การประเมินความพึงพอใจของลูกค้า</t>
  </si>
  <si>
    <t>4.16 จัดทำแผนพัฒนาคุณภาพประจำปี</t>
  </si>
  <si>
    <t>4.17 จัดทำเอกสารคุณภาพ</t>
  </si>
  <si>
    <t>4.18 แก้ไขปรับปรุงคู่มือการปฏิบัติงานและ
เอกสารคุณภาพ</t>
  </si>
  <si>
    <t>4.19 ทำแบบประเมินตนเองเตรียมรับการตรวจประเมิน</t>
  </si>
  <si>
    <t>4.20 จัดเก็บ บันทึก ข้อมูล ประวัติบุคลากร/บันทึก
เหตุการณ์ในหน่วยงาน/บันทึกการเจ็บป่วยของเจ้าหน้าที่</t>
  </si>
  <si>
    <t>4.21 การประเมินสมรรถนะ และผลการปฏิบัติงาน</t>
  </si>
  <si>
    <t>4.22 จัดทำแผนพัฒนาบุคลากร</t>
  </si>
  <si>
    <t>สายงานวิทยาศาสตร์การแพทย์ (งานเซลล์วิทยา)</t>
  </si>
  <si>
    <t>สายงานวิทยาศาสตร์การแพทย์ (งานศัลพยาธิ)</t>
  </si>
  <si>
    <t xml:space="preserve"> งานศัลยพยาธิ</t>
  </si>
  <si>
    <t>1. งานบริการตรวจชิ้นเนื้อทางพยาธิวิทยา  สถาบันพยาธิวิทยา</t>
  </si>
  <si>
    <t>1.1 งานสุ่มตัดชิ้นเนื้อและบรรยาย gross description รวมทั้งการคิดราคาค่าตรวจ</t>
  </si>
  <si>
    <t>- ชิ้นเนื้อ Biopsy ไม่เกิน 2 ซม.</t>
  </si>
  <si>
    <t xml:space="preserve">- ชิ้นเนื้อ Biopsy  2-5 ซม.            </t>
  </si>
  <si>
    <t xml:space="preserve">- T.U.R            </t>
  </si>
  <si>
    <t xml:space="preserve">- อวัยวะขนาดเล็กที่ไม่ต้องหาต่อมน้ำเหลือง            </t>
  </si>
  <si>
    <t xml:space="preserve">- Cone biopsy            </t>
  </si>
  <si>
    <t xml:space="preserve">- Surgical removal ที่ต้องหาและไม่ต้องหาต่อมน้ำเหลือง            </t>
  </si>
  <si>
    <t>- Radical dissection</t>
  </si>
  <si>
    <t xml:space="preserve">- Whipple's specimen            </t>
  </si>
  <si>
    <t xml:space="preserve">- Wertheim's operation            </t>
  </si>
  <si>
    <t xml:space="preserve"> -Amputation1.1.1.11 ชิ้นเนื้อBiopsy เกิน 5 ซม.</t>
  </si>
  <si>
    <t xml:space="preserve">2. งานบริการตรวจชิ้นเนื้อทางพยาธิวิทยา </t>
  </si>
  <si>
    <t xml:space="preserve">3. งานบริการตรวจชิ้นเนื้อทางพยาธิวิทยา  </t>
  </si>
  <si>
    <t xml:space="preserve">3.1 งานตรวจชิ้นเนื้อ ด้วยตาเปล่า บรรยายเป็นภาษาอังกฤษและสุ่มตัดตัวอย่างรอยโรค  </t>
  </si>
  <si>
    <t xml:space="preserve">3.2 งานเตรียม fixative และ decalcifying fluid     </t>
  </si>
  <si>
    <t xml:space="preserve">3.3 งานตรวจชิ้นเนื้อเร่งด่วน (Frozen section) </t>
  </si>
  <si>
    <t xml:space="preserve">        งานตรวจชิ้นเนื้อเร่งด่วน       </t>
  </si>
  <si>
    <t>3.4 งานตรวจชิ้นเนื้อที่ผ่านกระบวนการดึงแคลเซียมออกแล้ว</t>
  </si>
  <si>
    <t>3.5 งานคัดแยกชิ้นเนื้อที่เก็บภายหลังการตรวจชิ้นเนื้อเป็นเวลา 1 เดือนเพื่อส่งทำลาย(ในกรณีที่ออกผลการวินิจฉัยแล้ว)</t>
  </si>
  <si>
    <t>1.  ให้คำปรึกษาแนะนำเรื่องการตรวจชิ้นเนื้อระดับความยากมาก  (T5)</t>
  </si>
  <si>
    <t>2.  สอนและฝึกอบรมภาคปฏิบัติการตัดและบรรยายการตรวจชิ้นเนื้อด้วยตาเปล่าแก่นักศึกษาสถาบันต่างๆ บุคลากรทางการแพทย์ที่เกี่ยวข้องจากภาครัฐและเอกชนทั้งภายในและต่างประเทศ
(15 วัน x 6 ชม x60 นาที)</t>
  </si>
  <si>
    <t>3. ฝึกอบรมเชิงปฏิบัติการเพื่อทบทวนความรู้ในการตรวจชิ้นเนื้อด้วยตาเปล่า</t>
  </si>
  <si>
    <t xml:space="preserve"> ครั้ง</t>
  </si>
  <si>
    <t>4. โครงการพัฒนางานและ KM(160วัน x30นาที)</t>
  </si>
  <si>
    <t>โครงการ</t>
  </si>
  <si>
    <t>5. โครงการฟื้นฟูวิชาการพยาธิวิทยากายวิภาค 
(2 วัน x 6 ชม. x 60นาที)</t>
  </si>
  <si>
    <t>6. นิเทศงาน</t>
  </si>
  <si>
    <t>(3 วัน x 6 ชม. x 60 นาที)</t>
  </si>
  <si>
    <t>1.  สำรวจปริมาณน้ำยา วัสดุวิทยาศาสตร์การแพทย์ที่มีอยู่คำนวณปริมาณที่จัดซื้อใหม่</t>
  </si>
  <si>
    <t>2.  จัดเตรียมน้ำยาเคมีที่ใช้ในงานประจำ ( 4 ชนิด)(12ครั้ง x 20นาที x 4ชนิด)</t>
  </si>
  <si>
    <t>3. ส่งเอกสารตัวชี้วัดและอุบัติการณ์ความเสี่ยงของกลุ่มงานส่งศูนย์พัฒนา</t>
  </si>
  <si>
    <t xml:space="preserve">ครั้ง </t>
  </si>
  <si>
    <t>4. กิจกรรมการเปิดซองสอบราคา ตรวจรับพัสดุ และกำหนดรายละเอียดวัสดุและครุภัณฑ์ทางการแพทย์</t>
  </si>
  <si>
    <t>5. รวบรวมสถิติผลการปฏิบัติงานประจำเดือนและประจำปี</t>
  </si>
  <si>
    <t>6. เบิกจ่ายพัสดุประจำเดือน</t>
  </si>
  <si>
    <t>7. ทะเบียนรับ-จ่ายพัสดุ</t>
  </si>
  <si>
    <t>8. ประชุมคณะกรรมการต่างๆ ทั้งภายในและนอกหน่วยงาน</t>
  </si>
  <si>
    <t>9. จัดทำแบบประเมินผลการปฏิบัติราชการ</t>
  </si>
  <si>
    <t>10. จัดทำงบประมาณประจำปี/เงินบำรุง</t>
  </si>
  <si>
    <t>11. ตรวจสอบเอกสาร ใบเสร็จรับเงินในงานการเงินและบัญชี</t>
  </si>
  <si>
    <t>12. ทำทะเบียนและตรวจสอบครุภัณฑ์ทางการแพทย์ภายในและภายนอกหน่วยงาน</t>
  </si>
  <si>
    <t>13. จัดทำและทบทวน/ปรับปรุงเอกสารคู่มือการปฏิบัติงาน ระเบียบปฏิบัติงาน และคู่มือการใช้เครื่องมือ</t>
  </si>
  <si>
    <t>14. ทบทวน บันทึก แก้ไขปัญหาและอุบัติการณ์ผลการตรวจเยี่ยม สำรวจ</t>
  </si>
  <si>
    <t xml:space="preserve"> งานจุลพยาธิ </t>
  </si>
  <si>
    <t>1. การเตรียมสไลด์ชิ้นเนื้อโดยวิธีธรรมดา (Routine Hematoxylin  and   eosin stain)รวมระยะเวลาปฏิบัติการที่ต้องดำเนินการโดยเจ้าหน้าที่ ในการเตรียม,ตัดและย้อมสไลด์ชิ้นเนื้อจนถึงนำส่งสไลด์ให้พยาธิแพทย์(ไม่รวมเวลาในขั้นตอนที่ดำเนินการโดยเครื่องมือต่าง ๆ )</t>
  </si>
  <si>
    <t>สไลด์</t>
  </si>
  <si>
    <t>2. การปฏิบัติการเตรียม ตัดและย้อมสไลด์ชิ้นเนื้อโดยวิธีฮีสโตรเคมี</t>
  </si>
  <si>
    <t xml:space="preserve">1. ให้คำปรึกษา แนะนำ วิชาการ ต่อครั้ง
             </t>
  </si>
  <si>
    <t>4.18 แก้ไขปรับปรุงคู่มือการปฏิบัติงานและเอกสารคุณภาพ</t>
  </si>
  <si>
    <t>สายงานวิทยาศาสตร์การแพทย์ (งานจุลพยาธิ)</t>
  </si>
  <si>
    <t>4. เป็นวิทยากร/อาจารย์พิเศษ ภายใน/ภายนอก</t>
  </si>
  <si>
    <t xml:space="preserve">1. ให้คำปรึกษา แนะนำ วิชาการ ต่อครั้ง         </t>
  </si>
  <si>
    <t>5. ผู้ตรวจประเมินคุณภาพห้องปฏิบัติการ</t>
  </si>
  <si>
    <t>6. จัดอบรม/ประชุม/สัมมนาวิชาการภายใน/ภายนอก</t>
  </si>
  <si>
    <t>9. วิจัย ร่วมวิจัย และสนับสนุนวิจัย(นักวิจัยรอง/ร่วม)</t>
  </si>
  <si>
    <t>12. การจัดทำแนวทางปฏิบัติงาน/คู่มือการตรวจวิเคราะห์</t>
  </si>
  <si>
    <t>14. เข้าร่วมอบรม ประชุมสัมมนาวิชาการภายใน/ภายนอก</t>
  </si>
  <si>
    <t>สายงานวิทยาศาสตร์การแพทย์ (งานชันสูตรพิเศษ)</t>
  </si>
  <si>
    <t xml:space="preserve"> งานชันสูตรพิเศษ </t>
  </si>
  <si>
    <t xml:space="preserve">1.ตรวจหาแอนติเจนในเนื้อเยื่อและในเซลล์ด้วยเครื่องย้อมอัตโนมัติ Immunohistochemistry        </t>
  </si>
  <si>
    <t>2. ตรวจหาแอนติเจนในเนื้อเยื่อและในเซลล์ด้วยเทคนิคอิมมูโนฟลูออเรสเซนต์</t>
  </si>
  <si>
    <t xml:space="preserve">3.ตรวจหาแอนติเจนในเนื้อเยื่อและในเซลล์ด้วยmicrowave/water bath technique โดยใช้แอนติบอดี 
เข้าทำปฏิกิริยา        </t>
  </si>
  <si>
    <t>4. เตรียมน้ำยาและเตรียมสไลด์</t>
  </si>
  <si>
    <t xml:space="preserve">5. งานตรวจสอบพิเศษ Histochemistry </t>
  </si>
  <si>
    <t>1.สอนและเป็นผู้นำฝึกภาคปฏิบัติงานทางห้องปฏิบัติการตรวจย้อมด้วยเทคนิคอิมมูโนฮิสโตเคมี แก่บุคลากรทางการแพทย์</t>
  </si>
  <si>
    <t xml:space="preserve"> ราย</t>
  </si>
  <si>
    <t>6. จัดทำแนวทางปฏิบัติงานและคู่มือการตรวจย้อม</t>
  </si>
  <si>
    <t>คู่มือ</t>
  </si>
  <si>
    <t>9. ประชุมงานวิชาการต่างๆภายนอกสถาบัน</t>
  </si>
  <si>
    <t>1. สำรวจปริมาณน้ำยา วัสดุวิทยาศาสตร์การแพทย์    
ที่มีอยู่ และคำนวณปริมาณที่จัดซื้อใหม่</t>
  </si>
  <si>
    <t xml:space="preserve">2. จัดวัสดุวิทย์และน้ำยาแอนติบอดีเพื่อเตรียมใช้งาน </t>
  </si>
  <si>
    <t xml:space="preserve">3. จัดพิมพ์หนังสือขออนุมัติซื้อน้ำยาแอนติบอดี    
และวัสดุวิทยาศาสตร์การแพทย์ </t>
  </si>
  <si>
    <t>4. กรรมการเปิดซองสอบราคา ตรวจรับพัสดุ และ กำหนดรายละเอียดวัสดุและครุภัณฑ์ทางการแพทย์</t>
  </si>
  <si>
    <t>8. ประชุมคณะกรรมการต่างๆทั้งภายในหน่วยงาน</t>
  </si>
  <si>
    <t>10.จัดทำงบประมาณประจำปี/เงินบำรุง</t>
  </si>
  <si>
    <t>11.ตรวจสอบเอกสาร ใบเสร็จรับเงินในงานการเงิน และบัญชี</t>
  </si>
  <si>
    <t>12.ทำทะเบียนและตรวจสอบครุภัณฑ์ทางการแพทย์ภายในและภายนอกหน่วยงาน</t>
  </si>
  <si>
    <t>13.จัดทำ และทบทวน/ปรับปรุงเอกสารคู่มือการ  ปฏิบัติงาน ระเบียบปฏิบัติงาน และคู่มือการใช้เครื่องมือ</t>
  </si>
  <si>
    <t>14.ทบทวน บันทึก แก้ไขปัญหาและอุบัติการณ์ผลการตรวจเยี่ยมสำรวจ</t>
  </si>
  <si>
    <t xml:space="preserve">15.ประชุมและอบรมด้านบริหารการจัดการภายนอก     สถาบัน </t>
  </si>
  <si>
    <t>8. โครงการอบรมฟื้นฟูวิชาการทางด้านพยาธิ
วิทยา(2วันx6 ชม.x60 นาที)</t>
  </si>
  <si>
    <t>7. การนิเทศงานด้านพยาธิวิทยากายวิภาคแก่ 
โรงพยาบาลภูมิภาคเครือข่าย</t>
  </si>
  <si>
    <t>2.ให้คำปรึกษาแนะนำเรื่องการส่งสิ่งส่งตรวจ(specimen) ชนิดของน้ำยาแอนติบอดี  ราคาค่าตรวจ ระยะเวลาการรายงานผลการตรวจและการควบคุมคุณภาพการตรวจย้อมสไลด์</t>
  </si>
  <si>
    <t>3. สอนและฝึกอบรมภาคปฏิบัติการตัดและย้อมสไลด์ชิ้นเนื้อด้วยวิธีอิมมูโนฮีสโตเคมี ให้แก่ นักศึกษาสถาบันต่างๆ บุคลากรทางการแพทย์ที่เกี่ยวข้องจากภาครัฐและเอกชนภายในประเทศและต่างประเทศ(20วันx6ชม.x60นาที)</t>
  </si>
  <si>
    <t>4. การแลกเปลี่ยนเรียนรู้ทางวิชาการ(Journal Club)</t>
  </si>
  <si>
    <t>5. การทำวิจัยและมีส่วนร่วมในโครงการวิจัย
    ภายในและภายนอกหน่วยงาน(140วันx3ชม.x60นาที)</t>
  </si>
  <si>
    <t>สายงานวิทยาศาสตร์การแพทย์ (งานตรวจศพ)</t>
  </si>
  <si>
    <t xml:space="preserve">1. งานบริการด้านการผ่าชันสูตรศพ สถาบันพยาธิวิทยา          </t>
  </si>
  <si>
    <t>2. การวิเคราะห์ศพที่ไม่ได้ทำการผ่าชันสูตร</t>
  </si>
  <si>
    <t>3. ขั้นตอนการรับรองผล</t>
  </si>
  <si>
    <t>2. ทบทวนระบบคุณภาพของหน่วยงาน</t>
  </si>
  <si>
    <t>3. นิเทศงานหน่วยงานภายนอก</t>
  </si>
  <si>
    <t>4. ให้คำปรึกษาและแนะนำด้านการตรวจชันสูตรศพ</t>
  </si>
  <si>
    <t>1.การจัดซื้อน้ำยาและวัสดุเพื่อใช้ในการตรวจวิเคราะห์</t>
  </si>
  <si>
    <t>2.การทำสถิติของหน่วยงาน</t>
  </si>
  <si>
    <t>3.การเบิกวัสดุประเภทต่างๆใช้ในหน่วยงาน</t>
  </si>
  <si>
    <t>4.ประชุมภายในกลุ่มงานและประชุมร่วมกับกลุ่มงานอื่น</t>
  </si>
  <si>
    <t>5.พัฒนาคุณภาพงานบริการ</t>
  </si>
  <si>
    <t xml:space="preserve">1. ทำวิจัยและมีส่วนร่วมในโครงการวิจัย
(4ชม. X 60นาที x 20วัน x 6เดือน)          </t>
  </si>
  <si>
    <t>5. ทำการสอนการช่วยผ่าชันสูตรศพ</t>
  </si>
  <si>
    <t xml:space="preserve"> 3.1สำรวจปริมาณที่คงอยู่ของวัสดุประเภทต่างๆ</t>
  </si>
  <si>
    <t xml:space="preserve"> 3.2เขียนเบิกรายการวัสดุประเภทต่างๆโดยคำนวณ
ปริมาณการใช้งานให้เพียงพอภายใน 1-2 เดือน
ส่งกลุ่มงานพัสดุเพื่อทำการเบิกมาใช้</t>
  </si>
  <si>
    <t xml:space="preserve"> 3.3ตรวจรับรายการวัสดุประเภทต่างๆครบถ้วนหรือไม่
แล้วประสานไปยังกลุ่มงานพัสดุ</t>
  </si>
  <si>
    <t xml:space="preserve"> 3.4จัดน้ำยา/วัสดุเข้าที่เพื่อเตรียมใช้งาน</t>
  </si>
  <si>
    <t xml:space="preserve"> 3.5เขียนใบแจ้งซ่อมอุปกรณ์ เครื่องมือภายใน
กลุ่มงานอื่น</t>
  </si>
  <si>
    <t xml:space="preserve"> 1.1ตรวจรับวัสดุ</t>
  </si>
  <si>
    <t xml:space="preserve"> 1.2จัดพิมพ์หนังสือขออนุมัติซื้อน้ำยา/วัสดุประเภทต่างๆ</t>
  </si>
  <si>
    <t xml:space="preserve"> 2.1รวบรวมข้อมูลและจัดทำสรุปผลการปฏิบัติงาน
ในกลุ่มงานทุก 1 เดือน</t>
  </si>
  <si>
    <t xml:space="preserve"> 5.1ทบทวนและปรับปรุงเอกสารคุณภาพของกลุ่มงาน</t>
  </si>
  <si>
    <t xml:space="preserve"> 5.2ทบทวนบันทึกปัญหาและอุบัติการณ์ ผลการเยี่ยม
สำรวจทั้งจากภายใน-ภายนอกองค์กร ประชุมผู้เกี่ยวข้องหาแนวทางปฏิบัติเพื่อแก้ไขปัญหาและการเกิดซ้ำ</t>
  </si>
  <si>
    <t xml:space="preserve"> 1.1 ตรวจสอบความถูกต้องของชื่อ นามสกุลศพกับหนังสือรับรองการตายจากหน่วยงานที่ส่ง</t>
  </si>
  <si>
    <t xml:space="preserve"> 1.2 ในกรณีที่ไม่ถูกต้องประสานติดต่อหน่วยงานที่ส่งเพื่อแก้ไขให้ถูกต้อง</t>
  </si>
  <si>
    <t xml:space="preserve"> 1.3 งานลงทะเบียนให้หมายเลขการผ่าชันสูตรศพ</t>
  </si>
  <si>
    <t xml:space="preserve"> 1.4 บันทึกและเตรียมน้ำยาฟอร์มาลินเพื่อใช้ในการfixอวัยวะ</t>
  </si>
  <si>
    <t xml:space="preserve"> 1.5 งานช่วยผ่าชันสูตรศพ          </t>
  </si>
  <si>
    <t xml:space="preserve"> 1.6 งานสุ่มตัดชิ้นเนื้อ รวมทั้งให้หมายเลขตลับใส่ชิ้นเนื้อ พร้อมบันทึกรายละเอียด</t>
  </si>
  <si>
    <t xml:space="preserve"> 1.7 งานล้าง และเก็บอุปกรณ์หลังจากผ่าชันสูตรศพ</t>
  </si>
  <si>
    <t xml:space="preserve"> 1.8 งานทำบล็อกพาราฟินชิ้นเนื้อและจัดทำสไลด์          </t>
  </si>
  <si>
    <t xml:space="preserve"> 1.9 งานเก็บบล็อกและสไลด์</t>
  </si>
  <si>
    <t xml:space="preserve"> 1.10 งานตรวจสอบและทิ้งชิ้นเนื้อ</t>
  </si>
  <si>
    <t xml:space="preserve"> 2.1 รับและเคลื่อนย้ายศพจากตึกที่เสียชีวิต</t>
  </si>
  <si>
    <t xml:space="preserve"> 2.2 ให้ข้อมูลเกี่ยวกับการตรวจชันสูตรศพ การรับและจำหน่ายศพ</t>
  </si>
  <si>
    <t xml:space="preserve"> 2.3 ฉีดยา อาบน้ำและตกแต่งศพ</t>
  </si>
  <si>
    <t xml:space="preserve"> 2.4 จัดพิธีรดน้ำศพ</t>
  </si>
  <si>
    <t xml:space="preserve"> 2.5 ตรวจสอบเอกสารก่อนทำการจำหน่ายศพ</t>
  </si>
  <si>
    <t xml:space="preserve"> 3.1 ตรวจสอบรายละเอียดในใบรายงานผลให้ถูกต้องครบถ้วนก่อนทำการส่งผลกลับยังหน่วยงานที่ส่งชันสูตร</t>
  </si>
  <si>
    <t>สายงานวิทยาศาสตร์การแพทย์ (งานธนาคารเลือด)</t>
  </si>
  <si>
    <t>งานบริการด้านการตรวจวิเคราะห์</t>
  </si>
  <si>
    <t>24+(13.5xจ.น.ยูนิต)</t>
  </si>
  <si>
    <t>32+(13.5xจ.น.ยูนิต)</t>
  </si>
  <si>
    <t>18+(8.5xจ.น.ยูนิต)</t>
  </si>
  <si>
    <t xml:space="preserve">              -วิธีตรวจด้วยเครื่องอัตโนมัติ</t>
  </si>
  <si>
    <t xml:space="preserve">            -  Cross match tube minor</t>
  </si>
  <si>
    <t>1.1.ขั้นตอนก่อนการตรวจวิเคราะห์</t>
  </si>
  <si>
    <t xml:space="preserve"> - ตรวจสอบความถูกต้องของตัวอย่างและใบส่งตรวจ
 ส่งคืนหลอดเลือด  (เวลาต่อราย)</t>
  </si>
  <si>
    <t xml:space="preserve"> - คิดราคาค่าเลือด (เวลาต่อราย)</t>
  </si>
  <si>
    <t xml:space="preserve"> - ปั่นเลือด  (เวลาต่อราย)</t>
  </si>
  <si>
    <t>1.2.ขั้นตอนการตรวจวิเคราะห์</t>
  </si>
  <si>
    <t xml:space="preserve"> - ตรวจสอบความถูกต้องของตัวอย่างและใบส่งตรวจ</t>
  </si>
  <si>
    <t>5</t>
  </si>
  <si>
    <t xml:space="preserve"> - รายงานผลและลงทะเบียนผลการวิเคราะห์</t>
  </si>
  <si>
    <t xml:space="preserve">                  Gel test  (เวลาต่อ 1  ยูนิต)</t>
  </si>
  <si>
    <t xml:space="preserve">                  - crossmatch (major/major, minor)</t>
  </si>
  <si>
    <t xml:space="preserve">                 -ตรวจด้วยเครื่องอัตโนมัติ</t>
  </si>
  <si>
    <t>1</t>
  </si>
  <si>
    <t xml:space="preserve">      - เขียน/พิมพ์ใบคล้องเลือด</t>
  </si>
  <si>
    <t xml:space="preserve">      - จัดเก็บตัวอย่างและสายถุงโลหิต</t>
  </si>
  <si>
    <t xml:space="preserve">  - โทรสอบถามการใช้เลือดฯจากแพทย์/พยาบาล
(เวลาต่อ1ครั้ง)</t>
  </si>
  <si>
    <t xml:space="preserve">  - ตรวจสอบใบคล้องเลือด/ใบขอเลือดและถุงเลือดฯ
ให้ถูกต้องตรงกันก่อนคล้องเลือด(เวลาต่อ1ยูนิต)</t>
  </si>
  <si>
    <t xml:space="preserve">  - ตรวจสอบความถูกต้องตรงกันของใบเบิกเลือดและใบส่งตรวจ</t>
  </si>
  <si>
    <t xml:space="preserve">  - เขียนใบแจ้งการให้เลือด</t>
  </si>
  <si>
    <t xml:space="preserve">  - จ่ายเลือดพร้อมตรวจสอบความถูกต้องตรงกัน
ของข้อมูลบนเอกสารและถุงเลือดทั้งหมด</t>
  </si>
  <si>
    <t xml:space="preserve"> - เก็บประวัติการรับเลือด</t>
  </si>
  <si>
    <t xml:space="preserve"> - โทรแจ้งพยาบาล ให้มารับเลือดฯ (เวลาต่อ 1 ครั้ง)</t>
  </si>
  <si>
    <t>0.5</t>
  </si>
  <si>
    <t xml:space="preserve"> - เขียนใบคิดค่าใช้จ่ายการให้เลือดฯ (เวลาต่อ 1 ยูนิต)</t>
  </si>
  <si>
    <t xml:space="preserve"> - ตรวจสอบความถูกต้องของใบคล้องเลือด ถุงเลือดฯ
 ใบขอเลือดและใบขอรับเลือดให้ถูกต้องตรงกันทั้งหมด 
(เวลาต่อ 1 ยูนิต)</t>
  </si>
  <si>
    <t>2</t>
  </si>
  <si>
    <t xml:space="preserve"> -บันทึกข้อมูลการจ่ายเลือดฯที่สมุดจ่ายเลือดฯ 
และใบขอรับเลือด(เวลาต่อ1ยูนิต)</t>
  </si>
  <si>
    <t xml:space="preserve"> - บันทึกข้อมูลการจ่ายเลือดฯที่ใบขอเลือด ทะเบียนผู้ป่วย
เก็บประวัติการขอ/รับเลือด (เวลาต่อ 1 ยูนิต)</t>
  </si>
  <si>
    <t xml:space="preserve"> - ตรวจสอบสภาพเลือดฯ ที่ได้รับคืน สรุปตามเงื่อนไข
การนำกลับมาใช้</t>
  </si>
  <si>
    <t xml:space="preserve"> -บันทึกข้อมูลการรับคืนเลือดฯที่สมุดจ่ายเลือดฯ ใบขอเลือด 
ทะเบียนข้อมูลผู้ป่วย  และทะเบียนการคืนเลือด</t>
  </si>
  <si>
    <t xml:space="preserve"> - เก็บเลือดฯไว้ตามเงื่อนไขการนำกลับมาใช้</t>
  </si>
  <si>
    <t>1.7.การปลดเลือดที่หมดระยะเวลาการจอง
(เวลาต่อ1ครั้งกิจกรรม)1ครั้งต่อ1วัน</t>
  </si>
  <si>
    <t xml:space="preserve"> - ตรวจสอบใบส่งตรวจว่าหมดระยะเวลาการจองหรือยัง</t>
  </si>
  <si>
    <t xml:space="preserve"> - ปลดใบคล้องยูนิตที่หมดระยะเวลาการจอง</t>
  </si>
  <si>
    <t xml:space="preserve"> - จัดเรียงเลือดตามวันหมดอายุ</t>
  </si>
  <si>
    <t>1.9.การรายงานค่าวิกฤติ/การรายงานผลทางโทรศัพท์
(เวลาต่อ1ครั้ง)</t>
  </si>
  <si>
    <t xml:space="preserve">     Conventional tube method </t>
  </si>
  <si>
    <t xml:space="preserve">     Gel test </t>
  </si>
  <si>
    <t>2.1ขั้นตอนก่อนการตรวจวิเคราะห์</t>
  </si>
  <si>
    <t xml:space="preserve">           Conventional tube method</t>
  </si>
  <si>
    <t xml:space="preserve">           Gel test</t>
  </si>
  <si>
    <t>3.1 ขั้นตอนก่อนการตรวจวิเคราะห์</t>
  </si>
  <si>
    <t>3.2 ขั้นตอนการตรวจวิเคราะห์</t>
  </si>
  <si>
    <t>3.3ขั้นตอนหลังการตรวจวิเคราะห์</t>
  </si>
  <si>
    <t>4.2ขั้นตอนการตรวจวิเคราะห์</t>
  </si>
  <si>
    <t xml:space="preserve"> - ปั่นอ่านผล</t>
  </si>
  <si>
    <t>4.3 ขั้นตอนหลังการตรวจวิเคราะห์</t>
  </si>
  <si>
    <t xml:space="preserve">วิธี Gel test </t>
  </si>
  <si>
    <t xml:space="preserve">4.4 ขั้นตอนก่อนการตรวจวิเคราะห์  </t>
  </si>
  <si>
    <t xml:space="preserve"> - ตรวจสอบความถูกต้องของตัวอย่างและใบส่งตรวจ
 ส่งคืนหลอดเลือด  </t>
  </si>
  <si>
    <t xml:space="preserve"> - ปั่นเลือด  </t>
  </si>
  <si>
    <t>4.5 ขั้นตอนการตรวจวิเคราะห์</t>
  </si>
  <si>
    <t>Gel test</t>
  </si>
  <si>
    <t>4.6 ขั้นตอนหลังการตรวจวิเคราะห์</t>
  </si>
  <si>
    <t>5.1 ขั้นตอนก่อนการตรวจวิเคราะห์</t>
  </si>
  <si>
    <t xml:space="preserve"> - ตรวจสอบความถูกต้องของตัวอย่างและ
ใบส่งตรวจ ส่งคืนหลอดเลือด  </t>
  </si>
  <si>
    <t xml:space="preserve">- ปั่นเลือด  </t>
  </si>
  <si>
    <t>5.2 ขั้นตอนการตรวจวิเคราะห์</t>
  </si>
  <si>
    <t>Conventional tube method</t>
  </si>
  <si>
    <t>5.3 ขั้นตอนหลังการตรวจวิเคราะห์</t>
  </si>
  <si>
    <t>6.1ขั้นตอนก่อนการตรวจวิเคราะห์</t>
  </si>
  <si>
    <t xml:space="preserve"> - ตรวจสอบความถูกต้องของตัวอย่างและใบส่งตรวจ 
ส่งคืนหลอดเลือด</t>
  </si>
  <si>
    <t>6.2 ขั้นตอนการตรวจวิเคราะห์</t>
  </si>
  <si>
    <t>6.3 ขั้นตอนหลังการตรวจวิเคราะห์</t>
  </si>
  <si>
    <t>7.1 ขั้นตอนก่อนการตรวจวิเคราะห์</t>
  </si>
  <si>
    <t>- เตรียมเครื่องพร้อมใช้</t>
  </si>
  <si>
    <t>- เตรียมน้ำยาที่ใช้ทดสอบ</t>
  </si>
  <si>
    <t>- ตรวจสอบความถูกต้องของตัวอย่าง ปั่นเลือด</t>
  </si>
  <si>
    <t>- ป้อนคำสั่งตรวจ</t>
  </si>
  <si>
    <t>7.2 ขั้นตอนการตรวจวิเคราะห์</t>
  </si>
  <si>
    <t>-  นำตัวอย่างเข้าเครื่องเพื่อวิเคราะห์</t>
  </si>
  <si>
    <t>7.3 ขั้นตอนหลังการตรวจวิเคราะห์</t>
  </si>
  <si>
    <t>9.การส่งต่อห้องปฏิบัติการภายนอกเช่น
ส่งขอเลือดที่ศูนย์บริการโลหิตฯ(เวลาต่อราย)</t>
  </si>
  <si>
    <t xml:space="preserve"> - กรอกข้อมูลส่วนตัวทางคลินิกของผู้ป่วย</t>
  </si>
  <si>
    <t xml:space="preserve"> - จัดเตรียมตัวอย่างตรวจ</t>
  </si>
  <si>
    <t xml:space="preserve"> - ประสานงานเจ้าหน้าที่ของห้องปฏิบัติการภายนอก
 : ศูนย์บริการโลหิตฯ</t>
  </si>
  <si>
    <t xml:space="preserve"> - ประสานงานเจ้าหน้าที่ผู้นำส่ง</t>
  </si>
  <si>
    <t xml:space="preserve"> - ตรวจสอบซ้ำ</t>
  </si>
  <si>
    <t>- ติดตามผลการขอเลือดจากศูนย์บริการโลหิตฯ</t>
  </si>
  <si>
    <t xml:space="preserve">                                   Papanized Lewis cells</t>
  </si>
  <si>
    <t xml:space="preserve">  *  Panel cells :  Papanized S cells, papanized Lewis cells</t>
  </si>
  <si>
    <t xml:space="preserve">                                   S cells</t>
  </si>
  <si>
    <t>*  ABO cells</t>
  </si>
  <si>
    <t>*  IH cells</t>
  </si>
  <si>
    <t>*  Coombs Control Cells</t>
  </si>
  <si>
    <t>*  Anti - D (dilute)</t>
  </si>
  <si>
    <t>*  Serum for enzyme activity checking</t>
  </si>
  <si>
    <t>-น้ำยา</t>
  </si>
  <si>
    <t>- Refresh standard cells</t>
  </si>
  <si>
    <t>12.ตรวจสอบคุณภาพของน้ำยา</t>
  </si>
  <si>
    <t>20</t>
  </si>
  <si>
    <t>13.การบันทึกข้อมูลในคอมพิวเตอร์(เวลาต่ออาทิตย์)</t>
  </si>
  <si>
    <t>13.1  ตรวจสอบความครบถ้วน ถูกต้องของข้อมูล
ในฟอร์มขอเลือด สมุดบันทึกผล สมุดจ่าย</t>
  </si>
  <si>
    <t>13.2  บันทึกข้อมูล</t>
  </si>
  <si>
    <t>13.3  ตรวจสอบการบันทึก</t>
  </si>
  <si>
    <t>13.4เก็บฟอร์มขอเลือดในตู้เก็บเอกสารเรียงตามลำดับ</t>
  </si>
  <si>
    <t>14. การสอบเทียบและบำรุงรักษาเครื่องมือ</t>
  </si>
  <si>
    <t>14.1 การดูแลรักษาเครื่องมือ</t>
  </si>
  <si>
    <t>*  เครื่องมืออื่นๆเช่นกล้องจุลทรรศน์ (เวลาต่อ1เครื่อง)</t>
  </si>
  <si>
    <t>*  การซ่อมเครื่องมือเบื้องต้น (เวลาต่อ1เครื่อง)</t>
  </si>
  <si>
    <t xml:space="preserve">   Serofuge</t>
  </si>
  <si>
    <t>14.3   จัดทำแผนสอบเทียบเครื่องมือ</t>
  </si>
  <si>
    <t>งานด้านการจัดหาโลหิต</t>
  </si>
  <si>
    <t>1.การรับบริจาคโลหิต (เวลาต่อราย)</t>
  </si>
  <si>
    <t>กรณีแบบทั่วไป (1.1+1.2+1.3)</t>
  </si>
  <si>
    <t>กรณีแบบเฉพาะส่วน (1.1+1.2+1.3 แบบเฉพาะส่วน)</t>
  </si>
  <si>
    <t>1.1 ซักประวัติผู้บริจาคโลหิต</t>
  </si>
  <si>
    <t xml:space="preserve"> -ตรวจสอบข้อมูลผู้บริจาคจากใบกรอกประวัติข้อมูลส่วนตัว 
และ แบบสอบถาม</t>
  </si>
  <si>
    <t>- ค้นหาประวัติการบริจาคโลหิตครั้งก่อน</t>
  </si>
  <si>
    <t>- ซักถามประวัติเพิ่มเติม</t>
  </si>
  <si>
    <t>1.2 ตรวจสุขภาพของผู้บริจาคโลหิต</t>
  </si>
  <si>
    <t>- วัดความดันโลหิต อัตราการเต้นของหัวใจ</t>
  </si>
  <si>
    <t>- เจาะปลายนิ้ว ตรวจวัดความเข้มข้นของเลือด</t>
  </si>
  <si>
    <t>- บันทึกข้อมูล</t>
  </si>
  <si>
    <t>1.3 เจาะเก็บโลหิต</t>
  </si>
  <si>
    <t xml:space="preserve"> - เตรียมถุงเจาะเก็บโลหิต เขียน ชื่อ-นามสกุล วันที่เจาะเก็บ
 วันหมดอายุ ติดสติ๊กเกอร์หมายเลขถุง</t>
  </si>
  <si>
    <t xml:space="preserve"> - จัดเตรียมหลอดเก็บตัวอย่างเพื่อส่งตรวจทางห้องปฏิบัติการ</t>
  </si>
  <si>
    <t>- เตรียมผู้บริจาคพร้อมทั้งตรวจสอบความถูกต้อง</t>
  </si>
  <si>
    <t>- ทำความสะอาดบริเวณเจาะเก็บโลหิต</t>
  </si>
  <si>
    <t>- เจาะเก็บโลหิต</t>
  </si>
  <si>
    <t>- หยุดการเจาะเก็บ พร้อมเก็บตัวอย่างเลือด</t>
  </si>
  <si>
    <t>- ตรวจสอบความถูกต้องของถุงเลือดและหลอดเก็บตัวอย่าง</t>
  </si>
  <si>
    <t>- ดูแลผู้บริจาคโลหิต</t>
  </si>
  <si>
    <t xml:space="preserve">  - เจาะเก็บ และเก็บตัวอย่างเลือดส่งศูนย์บริการโลหิตฯ</t>
  </si>
  <si>
    <t>1.4การเตรียมการรับบริจาคโลหิตนอกสถานที่
(เวลาต่อ1ครั้งกิจกรรม)</t>
  </si>
  <si>
    <t xml:space="preserve"> - ประสานงานกับผู้มาติดต่อขอรับบริจาคโลหิตนอกสถานที่</t>
  </si>
  <si>
    <t xml:space="preserve"> - จัดเตรียมอุปกรณ์/น้ำยาที่ใช้ออกหน่วย</t>
  </si>
  <si>
    <t xml:space="preserve"> - ประสานงานต่างๆ เช่น แพทย์  พยาบาล  
เจ้าหน้าที่อื่นๆ  อาหารน้ำดื่ม</t>
  </si>
  <si>
    <t xml:space="preserve"> - ขนอุปกรณ์ขึ้น/ลงจากรถออกหน่วย</t>
  </si>
  <si>
    <t xml:space="preserve"> - จัดวางและจัดเก็บอุปกรณ์</t>
  </si>
  <si>
    <t>2.งานปั่นแยกส่วนประกอบของเลือด :</t>
  </si>
  <si>
    <t>2.1 ปั่นแยก PRC , LPRC ,FFP</t>
  </si>
  <si>
    <t xml:space="preserve"> - เตรียมเครื่องปั่นแยกให้พร้อมใช้งาน 
ตามอุณหภูมิที่ต้องการใช้งาน</t>
  </si>
  <si>
    <t xml:space="preserve"> - ตรวจสอบข้อมูลความถูกต้องของถุงบรรจุ 
ความสมบูรณ์ของถุงเลือดลงข้อมูล</t>
  </si>
  <si>
    <t xml:space="preserve"> - Balance ถุงเลือดจัดเตรียมใส่เครื่องปั่นแยก</t>
  </si>
  <si>
    <t xml:space="preserve"> - ตั้งเวลาและความเร็วรอบตามที่ต้องการ</t>
  </si>
  <si>
    <t xml:space="preserve"> - นำถุงเลือดออกจากเครื่องปั่น และนำเข้าเครื่องบีบ
แยกส่วนประกอบของเลือด</t>
  </si>
  <si>
    <t xml:space="preserve"> - ชั่งน้ำหนักและบันทึกนำเก็บเข้าตู้เก็บรักษาตามชนิดของ
ส่วนประกอบของเลือด</t>
  </si>
  <si>
    <t xml:space="preserve"> - นำถุงเลือดออกจากเครื่องปั่น  และนำเข้าเครื่องบีบแยก
ส่วนประกอบของเลือด</t>
  </si>
  <si>
    <t xml:space="preserve"> - ชั่งน้ำหนักและบันทึก</t>
  </si>
  <si>
    <t xml:space="preserve"> - นำเก็บเข้าตู้เก็บรักษาตามชนิดของส่วนประกอบของเลือด</t>
  </si>
  <si>
    <t>3.งานส่งตัวอย่างเลือดเพื่อตรวจคัดกรอง</t>
  </si>
  <si>
    <t xml:space="preserve"> - ตรวจสอบความถูกต้องของหมายเลขที่หลอดและ
เอกสารใบส่งตรวจถูกต้องตรงกัน</t>
  </si>
  <si>
    <t>30</t>
  </si>
  <si>
    <t>10</t>
  </si>
  <si>
    <t xml:space="preserve"> - นำผลิตภัณฑ์ที่ติดเชื้อส่งทำลายพร้อมลงบันทึก 
(เวลาต่อ 1 ราย)</t>
  </si>
  <si>
    <t>0.25</t>
  </si>
  <si>
    <t xml:space="preserve"> - นำเก็บเข้าตู้เก็บรักษาตามชนิดของส่วนประกอบ
ของเลือด(เวลาต่อ1ราย)</t>
  </si>
  <si>
    <t>4. การจัดหาเลือดและส่วนประกอบของเลือด
จากศูนย์บริการโลหิตเพื่อสำรองใช้</t>
  </si>
  <si>
    <t>4.1 การขอเบิกเลือดและส่วนประกอบของเลือดจากศูนย์
บริการโลหิต(เวลาต่อ1ครั้ง)</t>
  </si>
  <si>
    <t>- โทรจองเกล็ดเลือด</t>
  </si>
  <si>
    <t>- เขียนใบเบิกเลือดพร้อมจัดเตรียมอุปกรณ์ในการขนส่ง</t>
  </si>
  <si>
    <t>- เขียนใบขออนุญาตใช้รถพร้อมเสนอ</t>
  </si>
  <si>
    <t>4.2 การรับเลือดและส่วนประกอบของเลือดจาก
ศูนย์บริการโลหิต(เวลาต่อ1ยูนิต)</t>
  </si>
  <si>
    <t xml:space="preserve"> - ตรวจสอบความถูกต้องตรงกันของส่วนประกอบโลหิต
ที่ได้รับใบบันทึกการจ่ายของศูนย์บริการโลหิตฯ</t>
  </si>
  <si>
    <t xml:space="preserve"> - จัดเก็บในตู้เย็นเก็บเลือดแยกตามหมู่เลือด วันที่เจาะ</t>
  </si>
  <si>
    <t xml:space="preserve"> - จัดเก็บ/จ่ายเลือดให้หน่วยงานที่ต้องการ</t>
  </si>
  <si>
    <t xml:space="preserve"> - จำหน่ายเลือดที่ใช้ไม่ได้</t>
  </si>
  <si>
    <t xml:space="preserve"> - บันทึกหมายเลขยูนิต หมู่เลือด วันที่เจาะ 
จำนวน หน่วยงานที่รับเลือด</t>
  </si>
  <si>
    <t>3.6 ติดต่อ ประสานงานกับหน่วยงานภายใน
/ภายนอก</t>
  </si>
  <si>
    <t>1.9 เขียนใบส่งซ่อม ติดต่อ ตรวจรับการซ่อม</t>
  </si>
  <si>
    <t>สายงานรังสีการแพทย์</t>
  </si>
  <si>
    <t>สูตรที่ใช้คำนวณ ได้แก่ สูตรเจ้าหน้าที่กับอุปกรณ์</t>
  </si>
  <si>
    <t>เครื่องมือ</t>
  </si>
  <si>
    <t>คำย่อ</t>
  </si>
  <si>
    <t>ความหมาย</t>
  </si>
  <si>
    <t>เกณฑ์นักรังสีการแพทย์ต่อเครื่องมือ 1 เครื่อง</t>
  </si>
  <si>
    <t>จำนวนเครื่องมือ</t>
  </si>
  <si>
    <t>General X-ray</t>
  </si>
  <si>
    <t>G</t>
  </si>
  <si>
    <t>เครื่องเอกซเรย์ทั่วไป</t>
  </si>
  <si>
    <t>Fluoroscopy</t>
  </si>
  <si>
    <t>เครื่องเอกซเรย์ส่องตรวจอวัยวะภายใน</t>
  </si>
  <si>
    <t>Ultrasound</t>
  </si>
  <si>
    <t>US/Echo</t>
  </si>
  <si>
    <t>เครื่องตรวจอวัยวะภายในด้วยคลื่นเสียงความถี่สูง</t>
  </si>
  <si>
    <t>Mammogram</t>
  </si>
  <si>
    <t>M</t>
  </si>
  <si>
    <t>เครื่องเอกซเรย์เต้านม</t>
  </si>
  <si>
    <t>Dental X-ray</t>
  </si>
  <si>
    <t>D</t>
  </si>
  <si>
    <t>เครื่องเอกซเรย์ฟัน</t>
  </si>
  <si>
    <t>C-Arm</t>
  </si>
  <si>
    <t>เครื่องเอกซเรย์ส่องตรวจแบบแขนตัว C</t>
  </si>
  <si>
    <t>Portable</t>
  </si>
  <si>
    <t>P</t>
  </si>
  <si>
    <t>เครื่องเอกซเรย์เคลื่อนที่</t>
  </si>
  <si>
    <t>Mobile Van</t>
  </si>
  <si>
    <t>MV</t>
  </si>
  <si>
    <t>รถเอกซเรย์เคลื่อนที่</t>
  </si>
  <si>
    <t>Computer Tomography</t>
  </si>
  <si>
    <t>CT</t>
  </si>
  <si>
    <t>เครื่องเอกซเรย์คอมพิวเตอร์</t>
  </si>
  <si>
    <t>Magnetic Resonance Imaging</t>
  </si>
  <si>
    <t>MRI</t>
  </si>
  <si>
    <t>เครื่องสร้างภาพด้วยสนามแม่เหล็กแรงสูง</t>
  </si>
  <si>
    <t>Cardiac cath x-ray</t>
  </si>
  <si>
    <t>CL</t>
  </si>
  <si>
    <t>เครื่องเอกซเรย์หัวใจ และหลอดเลือด</t>
  </si>
  <si>
    <t>Bone Mineral Density</t>
  </si>
  <si>
    <t>BMD</t>
  </si>
  <si>
    <t>เครื่องวัดมวลกระดูก</t>
  </si>
  <si>
    <t>Digital Subtaction Angiography</t>
  </si>
  <si>
    <t>DSA</t>
  </si>
  <si>
    <t>เครื่องเอกซเรย์ส่องตรวจระบบเส้นเลือด</t>
  </si>
  <si>
    <t>Picture Archive 
Communication system</t>
  </si>
  <si>
    <t>PACS</t>
  </si>
  <si>
    <t>การบริหารจัดการภาพถ่ายทางรังสีระบบดิจิตอล</t>
  </si>
  <si>
    <t>.........................................</t>
  </si>
  <si>
    <t>เครื่องมือประเภทรังสีรักษา</t>
  </si>
  <si>
    <t>Linear accelerator</t>
  </si>
  <si>
    <t>Li.</t>
  </si>
  <si>
    <t>เครื่องเร่งอนุภาคพลังงานสูง</t>
  </si>
  <si>
    <t>Linear accelerator With IMRT</t>
  </si>
  <si>
    <t>Li-IMRT</t>
  </si>
  <si>
    <t>เครื่องเร่งอนุภาคพลังงานสูง แบบแปรความเข้ม</t>
  </si>
  <si>
    <t>After Loading</t>
  </si>
  <si>
    <t>AL</t>
  </si>
  <si>
    <t>เครื่องใส่แร่</t>
  </si>
  <si>
    <t>Treatment Planning System</t>
  </si>
  <si>
    <t>TPS</t>
  </si>
  <si>
    <t>เครื่องวางแผนการรักษา</t>
  </si>
  <si>
    <t>CT Simulator</t>
  </si>
  <si>
    <t>CT-Sim</t>
  </si>
  <si>
    <t>เครื่องจำลองการรักษาแบบ 3 มิติ</t>
  </si>
  <si>
    <t>Simulator</t>
  </si>
  <si>
    <t>Sim</t>
  </si>
  <si>
    <t>เครื่องจำลองการรักษา</t>
  </si>
  <si>
    <t>Cobalt</t>
  </si>
  <si>
    <t>CO</t>
  </si>
  <si>
    <t>เครื่องฉายรังสีโคบอลท์</t>
  </si>
  <si>
    <t>เครื่องมือประเภทเวชศาสตร์นิวเคลียร์</t>
  </si>
  <si>
    <t>Thyroid Uptake</t>
  </si>
  <si>
    <t>Thy</t>
  </si>
  <si>
    <t>เครื่องนับวัดต่อมไทรอยด์</t>
  </si>
  <si>
    <t>Gamma Camera</t>
  </si>
  <si>
    <t>GC</t>
  </si>
  <si>
    <t>เครื่องถ่ายภาพรังสีแกมม่า</t>
  </si>
  <si>
    <t>SPECT</t>
  </si>
  <si>
    <t>SP</t>
  </si>
  <si>
    <t>เครื่องถ่ายภาพรังสีโพซิตรอนแบบตัดขวาง</t>
  </si>
  <si>
    <t>Dose Calibrator</t>
  </si>
  <si>
    <t>DC</t>
  </si>
  <si>
    <t>เครื่องนับวัดปริมาณรังสี</t>
  </si>
  <si>
    <r>
      <t>1</t>
    </r>
    <r>
      <rPr>
        <b/>
        <sz val="14.5"/>
        <color indexed="8"/>
        <rFont val="TH SarabunIT๙"/>
        <family val="2"/>
      </rPr>
      <t>.Compatibility test</t>
    </r>
  </si>
  <si>
    <r>
      <t>·</t>
    </r>
    <r>
      <rPr>
        <sz val="14.5"/>
        <color indexed="8"/>
        <rFont val="TH SarabunIT๙"/>
        <family val="2"/>
      </rPr>
      <t> Red blood cells (PRC, LPRC, WB) :</t>
    </r>
  </si>
  <si>
    <r>
      <t xml:space="preserve"> - Conventional tube method   (</t>
    </r>
    <r>
      <rPr>
        <sz val="14.5"/>
        <color indexed="8"/>
        <rFont val="TH SarabunIT๙"/>
        <family val="2"/>
      </rPr>
      <t xml:space="preserve">เวลาต่อ 1  ยูนิต)   </t>
    </r>
  </si>
  <si>
    <r>
      <t xml:space="preserve">                     * Screen Ab</t>
    </r>
    <r>
      <rPr>
        <sz val="14.5"/>
        <color indexed="8"/>
        <rFont val="TH SarabunIT๙"/>
        <family val="2"/>
      </rPr>
      <t xml:space="preserve"> (แบบข้อ 4.5 )  </t>
    </r>
  </si>
  <si>
    <r>
      <t xml:space="preserve">                     * Screen Ab</t>
    </r>
    <r>
      <rPr>
        <sz val="14.5"/>
        <color indexed="8"/>
        <rFont val="TH SarabunIT๙"/>
        <family val="2"/>
      </rPr>
      <t xml:space="preserve"> (แบบข้อ 5.2)</t>
    </r>
  </si>
  <si>
    <r>
      <t xml:space="preserve">              -Gel test  (</t>
    </r>
    <r>
      <rPr>
        <sz val="14.5"/>
        <color indexed="8"/>
        <rFont val="TH SarabunIT๙"/>
        <family val="2"/>
      </rPr>
      <t>เวลาต่อ 1  ยูนิต)</t>
    </r>
  </si>
  <si>
    <r>
      <t xml:space="preserve">· </t>
    </r>
    <r>
      <rPr>
        <sz val="14.5"/>
        <color indexed="8"/>
        <rFont val="TH SarabunIT๙"/>
        <family val="2"/>
      </rPr>
      <t xml:space="preserve">Plasma (FFP, CR-P, aged plasma) (เวลาต่อ 1  ยูนิต)  </t>
    </r>
  </si>
  <si>
    <r>
      <t xml:space="preserve">            - </t>
    </r>
    <r>
      <rPr>
        <sz val="14.5"/>
        <color indexed="8"/>
        <rFont val="TH SarabunIT๙"/>
        <family val="2"/>
      </rPr>
      <t xml:space="preserve">ตรวจหมู่เลือด donor ซ้ำ อย่างเดียว </t>
    </r>
  </si>
  <si>
    <r>
      <t>·</t>
    </r>
    <r>
      <rPr>
        <sz val="14.5"/>
        <color indexed="8"/>
        <rFont val="TH SarabunIT๙"/>
        <family val="2"/>
      </rPr>
      <t> Platelet (platelet conc, LPPC, SDP)</t>
    </r>
  </si>
  <si>
    <r>
      <t xml:space="preserve">             -</t>
    </r>
    <r>
      <rPr>
        <sz val="14.5"/>
        <color indexed="8"/>
        <rFont val="TH SarabunIT๙"/>
        <family val="2"/>
      </rPr>
      <t xml:space="preserve"> ยังไม่มีประวัติ ABO, Rh </t>
    </r>
  </si>
  <si>
    <r>
      <t xml:space="preserve">15+(5 x </t>
    </r>
    <r>
      <rPr>
        <sz val="13.5"/>
        <color indexed="8"/>
        <rFont val="TH SarabunIT๙"/>
        <family val="2"/>
      </rPr>
      <t>จ.น.ยูนิต)</t>
    </r>
  </si>
  <si>
    <r>
      <t xml:space="preserve">             -</t>
    </r>
    <r>
      <rPr>
        <sz val="14.5"/>
        <color indexed="8"/>
        <rFont val="TH SarabunIT๙"/>
        <family val="2"/>
      </rPr>
      <t xml:space="preserve"> มีประวัติ ABO, Rh แล้ว</t>
    </r>
  </si>
  <si>
    <r>
      <t xml:space="preserve">6+(5 </t>
    </r>
    <r>
      <rPr>
        <sz val="13.5"/>
        <color indexed="8"/>
        <rFont val="TH SarabunIT๙"/>
        <family val="2"/>
      </rPr>
      <t>x จ.น.ยูนิต)</t>
    </r>
  </si>
  <si>
    <r>
      <t xml:space="preserve">· </t>
    </r>
    <r>
      <rPr>
        <sz val="14.5"/>
        <color indexed="8"/>
        <rFont val="TH SarabunIT๙"/>
        <family val="2"/>
      </rPr>
      <t>Cryoprecipitate (เวลาต่อ 1  ยูนิต)</t>
    </r>
  </si>
  <si>
    <r>
      <t>·</t>
    </r>
    <r>
      <rPr>
        <sz val="14.5"/>
        <color indexed="8"/>
        <rFont val="TH SarabunIT๙"/>
        <family val="2"/>
      </rPr>
      <t> Heat Treated Freeze Dried Cryoprecipitate 
(HTFDC)(เวลาต่อ 1 ขวด)</t>
    </r>
  </si>
  <si>
    <r>
      <t xml:space="preserve"> - ค้นหาประวัติการให้เลือดผู้ป่วยและ </t>
    </r>
    <r>
      <rPr>
        <sz val="14.5"/>
        <color indexed="8"/>
        <rFont val="TH SarabunIT๙"/>
        <family val="2"/>
      </rPr>
      <t>double check
 การค้นประวัติ (เวลาต่อราย)</t>
    </r>
  </si>
  <si>
    <r>
      <t xml:space="preserve"> - ตรวจหมู่เลือด </t>
    </r>
    <r>
      <rPr>
        <sz val="14.5"/>
        <color indexed="8"/>
        <rFont val="TH SarabunIT๙"/>
        <family val="2"/>
      </rPr>
      <t>ABO (cell + serum grouping),  
และบันทึกผลทุกตำแหน่งที่กำหนด</t>
    </r>
  </si>
  <si>
    <r>
      <t xml:space="preserve"> - </t>
    </r>
    <r>
      <rPr>
        <sz val="14.5"/>
        <color indexed="8"/>
        <rFont val="TH SarabunIT๙"/>
        <family val="2"/>
      </rPr>
      <t>Double check และ approve  ผลหมู่เลือด ABO 
(cell grouping), Rh   บันทึกผล</t>
    </r>
  </si>
  <si>
    <r>
      <t>·</t>
    </r>
    <r>
      <rPr>
        <sz val="14.5"/>
        <color indexed="8"/>
        <rFont val="TH SarabunIT๙"/>
        <family val="2"/>
      </rPr>
      <t> </t>
    </r>
    <r>
      <rPr>
        <b/>
        <sz val="14.5"/>
        <color indexed="8"/>
        <rFont val="TH SarabunIT๙"/>
        <family val="2"/>
      </rPr>
      <t>กรณีที่ขอ red blood cells : cross match,
 antibody screening</t>
    </r>
  </si>
  <si>
    <r>
      <t xml:space="preserve">          Conventional tube method   (</t>
    </r>
    <r>
      <rPr>
        <b/>
        <sz val="14.5"/>
        <color indexed="8"/>
        <rFont val="TH SarabunIT๙"/>
        <family val="2"/>
      </rPr>
      <t>เวลาต่อ 1 ยูนิต)</t>
    </r>
  </si>
  <si>
    <r>
      <t xml:space="preserve">           - เลือกเลือด (</t>
    </r>
    <r>
      <rPr>
        <sz val="14.5"/>
        <color indexed="8"/>
        <rFont val="TH SarabunIT๙"/>
        <family val="2"/>
      </rPr>
      <t>donor)   บันทึกหมายเลขยูนิต 
วันที่เจาะ ABO, Rh</t>
    </r>
  </si>
  <si>
    <r>
      <t xml:space="preserve">           - </t>
    </r>
    <r>
      <rPr>
        <sz val="14.5"/>
        <color indexed="8"/>
        <rFont val="TH SarabunIT๙"/>
        <family val="2"/>
      </rPr>
      <t>crossmatch (major/major, minor)</t>
    </r>
  </si>
  <si>
    <r>
      <t xml:space="preserve">            *  เตรียม</t>
    </r>
    <r>
      <rPr>
        <sz val="14.5"/>
        <color indexed="8"/>
        <rFont val="TH SarabunIT๙"/>
        <family val="2"/>
      </rPr>
      <t>cell suspension (cell donor) หยดserum ผู้ป่วย</t>
    </r>
  </si>
  <si>
    <r>
      <t xml:space="preserve">            *  </t>
    </r>
    <r>
      <rPr>
        <sz val="14.5"/>
        <color indexed="8"/>
        <rFont val="TH SarabunIT๙"/>
        <family val="2"/>
      </rPr>
      <t>Incubate RT 5 นาที ปั่นอ่านผล บันทึกผล</t>
    </r>
  </si>
  <si>
    <r>
      <t xml:space="preserve">            *  </t>
    </r>
    <r>
      <rPr>
        <sz val="14.5"/>
        <color indexed="8"/>
        <rFont val="TH SarabunIT๙"/>
        <family val="2"/>
      </rPr>
      <t>Incubate 37 OC 30 นาที+ ปั่นอ่านผล บันทึกผล</t>
    </r>
  </si>
  <si>
    <r>
      <t xml:space="preserve">            *  ปั่นล้าง 3 ครั้ง สะบัดแห้ง หยดน้ำยา </t>
    </r>
    <r>
      <rPr>
        <sz val="14.5"/>
        <color indexed="8"/>
        <rFont val="TH SarabunIT๙"/>
        <family val="2"/>
      </rPr>
      <t>AHG 
ปั่นอ่านผล ดูกล้อง บันทึกผล</t>
    </r>
  </si>
  <si>
    <r>
      <t xml:space="preserve">            *  หยด </t>
    </r>
    <r>
      <rPr>
        <sz val="14.5"/>
        <color indexed="8"/>
        <rFont val="TH SarabunIT๙"/>
        <family val="2"/>
      </rPr>
      <t>Coombs Control Cells ปั่นอ่านผล บันทึกผล</t>
    </r>
  </si>
  <si>
    <r>
      <t xml:space="preserve">           - กรณี </t>
    </r>
    <r>
      <rPr>
        <sz val="14.5"/>
        <color indexed="8"/>
        <rFont val="TH SarabunIT๙"/>
        <family val="2"/>
      </rPr>
      <t>screen Ab แบบข้อ 4.5</t>
    </r>
  </si>
  <si>
    <r>
      <t xml:space="preserve">           - กรณี </t>
    </r>
    <r>
      <rPr>
        <sz val="14.5"/>
        <color indexed="8"/>
        <rFont val="TH SarabunIT๙"/>
        <family val="2"/>
      </rPr>
      <t>screen Ab แบบข้อ 5.2</t>
    </r>
  </si>
  <si>
    <r>
      <t xml:space="preserve">                - </t>
    </r>
    <r>
      <rPr>
        <sz val="14.5"/>
        <color indexed="8"/>
        <rFont val="TH SarabunIT๙"/>
        <family val="2"/>
      </rPr>
      <t>เลือกเลือด (donor)   บันทึกหมายเลขยูนิต 
วันที่เจาะ ABO, Rh</t>
    </r>
  </si>
  <si>
    <r>
      <t xml:space="preserve">                   *  </t>
    </r>
    <r>
      <rPr>
        <sz val="14.5"/>
        <color indexed="8"/>
        <rFont val="TH SarabunIT๙"/>
        <family val="2"/>
      </rPr>
      <t>ตรวจหมู่เลือด donor ซ้ำ (cell grouping)</t>
    </r>
  </si>
  <si>
    <r>
      <t xml:space="preserve">                   *  </t>
    </r>
    <r>
      <rPr>
        <sz val="14.5"/>
        <color indexed="8"/>
        <rFont val="TH SarabunIT๙"/>
        <family val="2"/>
      </rPr>
      <t>เตรียม และ เติม cell suspension (cell donor) + เติม serum ผู้ป่วย</t>
    </r>
  </si>
  <si>
    <r>
      <t xml:space="preserve">                   *  Incubate </t>
    </r>
    <r>
      <rPr>
        <sz val="14.5"/>
        <color indexed="8"/>
        <rFont val="TH SarabunIT๙"/>
        <family val="2"/>
      </rPr>
      <t>37C   ปั่นอ่านผล</t>
    </r>
  </si>
  <si>
    <r>
      <t xml:space="preserve">             </t>
    </r>
    <r>
      <rPr>
        <sz val="14.5"/>
        <color indexed="8"/>
        <rFont val="TH SarabunIT๙"/>
        <family val="2"/>
      </rPr>
      <t xml:space="preserve">    - Screening  antibody</t>
    </r>
  </si>
  <si>
    <r>
      <t xml:space="preserve">                </t>
    </r>
    <r>
      <rPr>
        <b/>
        <sz val="14.5"/>
        <color indexed="8"/>
        <rFont val="TH SarabunIT๙"/>
        <family val="2"/>
      </rPr>
      <t>วิธีตรวจด้วยเครื่องอัตโนมัติ</t>
    </r>
  </si>
  <si>
    <r>
      <t xml:space="preserve">                 - </t>
    </r>
    <r>
      <rPr>
        <sz val="14.5"/>
        <color indexed="8"/>
        <rFont val="TH SarabunIT๙"/>
        <family val="2"/>
      </rPr>
      <t>ตรวจหมู่เลือด donor ซ้ำ (cell grouping)</t>
    </r>
  </si>
  <si>
    <r>
      <t xml:space="preserve"># </t>
    </r>
    <r>
      <rPr>
        <b/>
        <sz val="14.5"/>
        <color indexed="8"/>
        <rFont val="TH SarabunIT๙"/>
        <family val="2"/>
      </rPr>
      <t>กรณีขอ plasma (FFP, CR-P, aged plasma) : ABO,  
cross match  (เวลาต่อยูนิต)</t>
    </r>
  </si>
  <si>
    <r>
      <rPr>
        <sz val="14.5"/>
        <color indexed="8"/>
        <rFont val="TH SarabunIT๙"/>
        <family val="2"/>
      </rPr>
      <t> </t>
    </r>
    <r>
      <rPr>
        <b/>
        <sz val="14.5"/>
        <color indexed="8"/>
        <rFont val="TH SarabunIT๙"/>
        <family val="2"/>
      </rPr>
      <t>ตรวจหมู่เลือด donor ซ้ำ อย่างเดียว</t>
    </r>
  </si>
  <si>
    <r>
      <t xml:space="preserve">             - </t>
    </r>
    <r>
      <rPr>
        <sz val="14.5"/>
        <color indexed="8"/>
        <rFont val="TH SarabunIT๙"/>
        <family val="2"/>
      </rPr>
      <t>เลือก plasma (donor)   บันทึกหมายเลขยูนิต
 วันที่เจาะ ABO, Rh</t>
    </r>
  </si>
  <si>
    <r>
      <t xml:space="preserve">           - </t>
    </r>
    <r>
      <rPr>
        <sz val="14.5"/>
        <color indexed="8"/>
        <rFont val="TH SarabunIT๙"/>
        <family val="2"/>
      </rPr>
      <t>ตรวจหมู่เลือดABO donor ซ้ำด้วยวิธีserum grouping</t>
    </r>
  </si>
  <si>
    <r>
      <rPr>
        <sz val="14.5"/>
        <color indexed="8"/>
        <rFont val="TH SarabunIT๙"/>
        <family val="2"/>
      </rPr>
      <t xml:space="preserve"> </t>
    </r>
    <r>
      <rPr>
        <b/>
        <sz val="14.5"/>
        <color indexed="8"/>
        <rFont val="TH SarabunIT๙"/>
        <family val="2"/>
      </rPr>
      <t>Cross match tube minor</t>
    </r>
  </si>
  <si>
    <r>
      <t xml:space="preserve">            - </t>
    </r>
    <r>
      <rPr>
        <sz val="14.5"/>
        <color indexed="8"/>
        <rFont val="TH SarabunIT๙"/>
        <family val="2"/>
      </rPr>
      <t>เลือก plasma (donor)   บันทึกหมายเลขยูนิต 
วันที่เจาะ ABO, Rh</t>
    </r>
  </si>
  <si>
    <r>
      <t xml:space="preserve">           - </t>
    </r>
    <r>
      <rPr>
        <sz val="14.5"/>
        <color indexed="8"/>
        <rFont val="TH SarabunIT๙"/>
        <family val="2"/>
      </rPr>
      <t xml:space="preserve">เตรียม cell suspension (cell ผู้ป่วย)หยด serum donor </t>
    </r>
  </si>
  <si>
    <r>
      <t xml:space="preserve">           - Incubate RT </t>
    </r>
    <r>
      <rPr>
        <sz val="14.5"/>
        <color indexed="8"/>
        <rFont val="TH SarabunIT๙"/>
        <family val="2"/>
      </rPr>
      <t>5นาที  ปั่นอ่านผล  บันทึกผล</t>
    </r>
  </si>
  <si>
    <r>
      <t xml:space="preserve">           - Incubate </t>
    </r>
    <r>
      <rPr>
        <sz val="14.5"/>
        <color indexed="8"/>
        <rFont val="TH SarabunIT๙"/>
        <family val="2"/>
      </rPr>
      <t>37 C 30 นาที  ปั่นอ่านผล  บันทึกผล</t>
    </r>
  </si>
  <si>
    <r>
      <t xml:space="preserve">           - </t>
    </r>
    <r>
      <rPr>
        <sz val="14.5"/>
        <color indexed="8"/>
        <rFont val="TH SarabunIT๙"/>
        <family val="2"/>
      </rPr>
      <t>ปั่นล้าง 3 ครั้งสะบัดแห้ง  หยดน้ำยา  AHG
  ปั่นอ่านผล ดูกล้อง บันทึกผล</t>
    </r>
  </si>
  <si>
    <r>
      <t xml:space="preserve">           - </t>
    </r>
    <r>
      <rPr>
        <sz val="14.5"/>
        <color indexed="8"/>
        <rFont val="TH SarabunIT๙"/>
        <family val="2"/>
      </rPr>
      <t>หยด Coombs Control Cells  ปั่นอ่านผล  บันทึกผล</t>
    </r>
  </si>
  <si>
    <r>
      <t>#</t>
    </r>
    <r>
      <rPr>
        <b/>
        <sz val="14.5"/>
        <color indexed="8"/>
        <rFont val="TH SarabunIT๙"/>
        <family val="2"/>
      </rPr>
      <t>กรณีขอ  platelet (platelet conc, LPPC, SDP)  : 
ABO  (เวลาต่อยูนิต)</t>
    </r>
  </si>
  <si>
    <r>
      <t xml:space="preserve">  - </t>
    </r>
    <r>
      <rPr>
        <sz val="14.5"/>
        <color indexed="8"/>
        <rFont val="TH SarabunIT๙"/>
        <family val="2"/>
      </rPr>
      <t>เลือกplatelet concบันทึกหมายเลขยูนิต วันที่เจาะABO, Rh</t>
    </r>
  </si>
  <si>
    <r>
      <t xml:space="preserve">        - </t>
    </r>
    <r>
      <rPr>
        <sz val="14.5"/>
        <color indexed="8"/>
        <rFont val="TH SarabunIT๙"/>
        <family val="2"/>
      </rPr>
      <t>ตรวจหมู่เลือด donor ซ้ำด้วยวิธี serum grouping</t>
    </r>
  </si>
  <si>
    <r>
      <t xml:space="preserve"># </t>
    </r>
    <r>
      <rPr>
        <b/>
        <sz val="14.5"/>
        <color indexed="8"/>
        <rFont val="TH SarabunIT๙"/>
        <family val="2"/>
      </rPr>
      <t>กรณีขอ cryoprecipitate (เวลาต่อยูนิต)</t>
    </r>
  </si>
  <si>
    <r>
      <t xml:space="preserve">     -หยิบ </t>
    </r>
    <r>
      <rPr>
        <sz val="14.5"/>
        <color indexed="8"/>
        <rFont val="TH SarabunIT๙"/>
        <family val="2"/>
      </rPr>
      <t>cryoprecipitate  บันทึกหมายเลขยูนิต วันที่เจาะ 
ตามจำนวนที่ต้องการใช้</t>
    </r>
  </si>
  <si>
    <r>
      <t xml:space="preserve">     - ละลาย</t>
    </r>
    <r>
      <rPr>
        <sz val="14.5"/>
        <color indexed="8"/>
        <rFont val="TH SarabunIT๙"/>
        <family val="2"/>
      </rPr>
      <t>cryoprecipitate ใน water bath37 Cเช็ดถุง
cryoprecipitateให้แห้งเติมNSS(injection)</t>
    </r>
  </si>
  <si>
    <r>
      <t xml:space="preserve">     - </t>
    </r>
    <r>
      <rPr>
        <sz val="14.5"/>
        <color indexed="8"/>
        <rFont val="TH SarabunIT๙"/>
        <family val="2"/>
      </rPr>
      <t>Pool แต่ละถุงรวมไว้ในถุงเดียวกัน</t>
    </r>
  </si>
  <si>
    <r>
      <t>#</t>
    </r>
    <r>
      <rPr>
        <b/>
        <sz val="14.5"/>
        <color indexed="8"/>
        <rFont val="TH SarabunIT๙"/>
        <family val="2"/>
      </rPr>
      <t>กรณีขอ Heat Treated Freeze Dried Cryoprecipitate 
(HTFDC) (เวลาต่อขวด)</t>
    </r>
  </si>
  <si>
    <r>
      <t xml:space="preserve">     -หยิบ </t>
    </r>
    <r>
      <rPr>
        <sz val="14.5"/>
        <color indexed="8"/>
        <rFont val="TH SarabunIT๙"/>
        <family val="2"/>
      </rPr>
      <t>HTFDC  บันทึกหมายเลขขวด lot
ตามจำนวนที่ต้องการใช้</t>
    </r>
  </si>
  <si>
    <r>
      <t xml:space="preserve">     -เติมน้ำกลั่น </t>
    </r>
    <r>
      <rPr>
        <sz val="14.5"/>
        <color indexed="8"/>
        <rFont val="TH SarabunIT๙"/>
        <family val="2"/>
      </rPr>
      <t xml:space="preserve">mix ละลาย  HTFDC ใน water bath 37 C  </t>
    </r>
  </si>
  <si>
    <r>
      <t xml:space="preserve">     -เมื่อ </t>
    </r>
    <r>
      <rPr>
        <sz val="14.5"/>
        <color indexed="8"/>
        <rFont val="TH SarabunIT๙"/>
        <family val="2"/>
      </rPr>
      <t>HTFDC ละลายดีแล้ว เช็ดขวดให้แห้ง</t>
    </r>
  </si>
  <si>
    <r>
      <t xml:space="preserve">1.3.ขั้นตอนหลังการตรวจวิเคราะห์   (เวลาต่อ </t>
    </r>
    <r>
      <rPr>
        <b/>
        <sz val="14.5"/>
        <color indexed="8"/>
        <rFont val="TH SarabunIT๙"/>
        <family val="2"/>
      </rPr>
      <t>1  ยูนิต)</t>
    </r>
  </si>
  <si>
    <r>
      <t xml:space="preserve">      - ลงทะเบียน/บันทึก ข้อมูลของผู้ป่วย ชนิดเลือด 
หมายเลขยูนิต วันที่เจาะ </t>
    </r>
    <r>
      <rPr>
        <sz val="14.5"/>
        <color indexed="8"/>
        <rFont val="TH SarabunIT๙"/>
        <family val="2"/>
      </rPr>
      <t>ABO, Rh ที่เตรียมให้ผู้ป่วยใช้
 ในเอกสาร/คอมพิวเตอร์</t>
    </r>
  </si>
  <si>
    <r>
      <t>1.4.</t>
    </r>
    <r>
      <rPr>
        <b/>
        <sz val="14.5"/>
        <color indexed="8"/>
        <rFont val="TH SarabunIT๙"/>
        <family val="2"/>
      </rPr>
      <t>การแบ่งและคล้องเลือด/ส่วนประกอบของเลือด</t>
    </r>
  </si>
  <si>
    <r>
      <t>14.1คล้องเลือด/ส่วนประกอบของเลือด 
(ไม่ต้องแบ่ง) (เวลาต่อ 1</t>
    </r>
    <r>
      <rPr>
        <b/>
        <sz val="14.5"/>
        <color indexed="8"/>
        <rFont val="TH SarabunIT๙"/>
        <family val="2"/>
      </rPr>
      <t xml:space="preserve"> ยูนิต)</t>
    </r>
  </si>
  <si>
    <r>
      <t>14.2</t>
    </r>
    <r>
      <rPr>
        <b/>
        <sz val="14.5"/>
        <color indexed="8"/>
        <rFont val="TH SarabunIT๙"/>
        <family val="2"/>
      </rPr>
      <t xml:space="preserve"> แบ่งและคล้องเลือด/ส่วนประกอบของเลือด 
(เวลาต่อ 1 ยูนิต)</t>
    </r>
  </si>
  <si>
    <r>
      <t xml:space="preserve">  - แบ่งเลือดฯ โดยตรวจสอบใบคล้องเลือด/ใบขอเลือด
และถุงเลือดฯให้ถูกต้องตรงกันก่อนแบ่งโดยใช้ </t>
    </r>
    <r>
      <rPr>
        <sz val="14.5"/>
        <color indexed="8"/>
        <rFont val="TH SarabunIT๙"/>
        <family val="2"/>
      </rPr>
      <t xml:space="preserve">TSCD/LAF
  และตรวจสอบความถูกต้องก่อนคล้องเลือด(เวลาต่อ1ยูนิต)   </t>
    </r>
  </si>
  <si>
    <r>
      <t xml:space="preserve">  - </t>
    </r>
    <r>
      <rPr>
        <sz val="14.5"/>
        <color indexed="8"/>
        <rFont val="TH SarabunIT๙"/>
        <family val="2"/>
      </rPr>
      <t>Double check การแบ่งเลือดโดยใช้TSCD (เวลาต่อ1ยูนิต)</t>
    </r>
  </si>
  <si>
    <r>
      <t xml:space="preserve">14.3ขั้นตอนการละลายและคล้อง </t>
    </r>
    <r>
      <rPr>
        <b/>
        <sz val="14.5"/>
        <color indexed="8"/>
        <rFont val="TH SarabunIT๙"/>
        <family val="2"/>
      </rPr>
      <t>FFP</t>
    </r>
  </si>
  <si>
    <r>
      <t xml:space="preserve">  - โทรสอบถามการใช้ </t>
    </r>
    <r>
      <rPr>
        <sz val="14.5"/>
        <color indexed="8"/>
        <rFont val="TH SarabunIT๙"/>
        <family val="2"/>
      </rPr>
      <t xml:space="preserve">FFP จากแพทย์/พยาบาล  </t>
    </r>
  </si>
  <si>
    <r>
      <t xml:space="preserve">  - ตรวจสอบใบคล้องเลือด/ใบขอเลือดและ </t>
    </r>
    <r>
      <rPr>
        <sz val="14.5"/>
        <color indexed="8"/>
        <rFont val="TH SarabunIT๙"/>
        <family val="2"/>
      </rPr>
      <t>FFP
ให้ถูกต้องตรงกันก่อนนำ FFPไปละลาย (เวลาต่อ1 ยูนิต)</t>
    </r>
  </si>
  <si>
    <r>
      <t xml:space="preserve">  - แบ่ง </t>
    </r>
    <r>
      <rPr>
        <sz val="14.5"/>
        <color indexed="8"/>
        <rFont val="TH SarabunIT๙"/>
        <family val="2"/>
      </rPr>
      <t>FFP โดยตรวจสอบใบคล้องเลือด/ใบขอเลือด
และFFP ให้ถูกต้องตรงกันก่อนแบ่งโดยใช้ TSCD/LAF  
และตรวจสอบความถูกต้องก่อนคล้อง FFP</t>
    </r>
  </si>
  <si>
    <r>
      <t xml:space="preserve"> - </t>
    </r>
    <r>
      <rPr>
        <sz val="14.5"/>
        <color indexed="8"/>
        <rFont val="TH SarabunIT๙"/>
        <family val="2"/>
      </rPr>
      <t>Double check  การแบ่ง FFP โดยใช้ TSCD (เวลาต่อ 1 ยูนิต)</t>
    </r>
  </si>
  <si>
    <r>
      <t xml:space="preserve">  - เตรียมและเก็บ </t>
    </r>
    <r>
      <rPr>
        <sz val="14.5"/>
        <color indexed="8"/>
        <rFont val="TH SarabunIT๙"/>
        <family val="2"/>
      </rPr>
      <t>side tube จาก FFP (เวลาต่อ 1 ยูนิต)</t>
    </r>
  </si>
  <si>
    <r>
      <t>1.5. การจ่ายเลือดและส่วนประกอบเลือดให้ผู้ป่วย
 (เวลาต่อราย)แบบที่ 1</t>
    </r>
    <r>
      <rPr>
        <b/>
        <sz val="14.5"/>
        <color indexed="8"/>
        <rFont val="TH SarabunIT๙"/>
        <family val="2"/>
      </rPr>
      <t xml:space="preserve"> </t>
    </r>
  </si>
  <si>
    <r>
      <t xml:space="preserve">การจ่ายเลือดและส่วนประกอบเลือดให้ผู้ป่วย
(เวลาต่อราย) แบบที่ </t>
    </r>
    <r>
      <rPr>
        <b/>
        <sz val="14.5"/>
        <color indexed="8"/>
        <rFont val="TH SarabunIT๙"/>
        <family val="2"/>
      </rPr>
      <t xml:space="preserve">2  </t>
    </r>
  </si>
  <si>
    <r>
      <t xml:space="preserve"> - </t>
    </r>
    <r>
      <rPr>
        <sz val="14.5"/>
        <color indexed="8"/>
        <rFont val="TH SarabunIT๙"/>
        <family val="2"/>
      </rPr>
      <t>Double check การจ่ายเลือดฯ (เวลาต่อ 1 ยูนิต)</t>
    </r>
  </si>
  <si>
    <r>
      <t>1.6. การรับคืนเลือดฯจากหอผู้ป่วย (เวลาต่อ 1</t>
    </r>
    <r>
      <rPr>
        <b/>
        <sz val="14.5"/>
        <color indexed="8"/>
        <rFont val="TH SarabunIT๙"/>
        <family val="2"/>
      </rPr>
      <t xml:space="preserve"> ยูนิต)</t>
    </r>
  </si>
  <si>
    <r>
      <t>1.8.การปฏิเสธสิ่งส่งตรวจ(เวลาต่อ1ครั้ง)</t>
    </r>
    <r>
      <rPr>
        <b/>
        <sz val="14.5"/>
        <color indexed="8"/>
        <rFont val="TH SarabunIT๙"/>
        <family val="2"/>
      </rPr>
      <t xml:space="preserve"> </t>
    </r>
  </si>
  <si>
    <r>
      <t>1.10.การเก็บตัวอย่างตรวจไว้ทวนสอบ(เวลาต่อ1</t>
    </r>
    <r>
      <rPr>
        <b/>
        <sz val="14.5"/>
        <color indexed="8"/>
        <rFont val="TH SarabunIT๙"/>
        <family val="2"/>
      </rPr>
      <t>specimen)</t>
    </r>
  </si>
  <si>
    <r>
      <t xml:space="preserve">2.การตรวจสอบหาสาเหตุของการเกิด </t>
    </r>
    <r>
      <rPr>
        <b/>
        <sz val="14.5"/>
        <color indexed="8"/>
        <rFont val="TH SarabunIT๙"/>
        <family val="2"/>
      </rPr>
      <t>transfusion 
reactions (เวลาต่อครั้ง)</t>
    </r>
  </si>
  <si>
    <r>
      <t xml:space="preserve"> - </t>
    </r>
    <r>
      <rPr>
        <sz val="14.5"/>
        <color indexed="8"/>
        <rFont val="TH SarabunIT๙"/>
        <family val="2"/>
      </rPr>
      <t xml:space="preserve">ตรวจสอบความถูกต้องของ pre-transfusion sample
 ใบส่งตรวจ post-transfusion sample ใบคล้องเลือด </t>
    </r>
  </si>
  <si>
    <r>
      <t xml:space="preserve"> -ปั่นเลือดสังเกตและบันทึกลักษณะทางกายภาพของ
</t>
    </r>
    <r>
      <rPr>
        <sz val="14.5"/>
        <color indexed="8"/>
        <rFont val="TH SarabunIT๙"/>
        <family val="2"/>
      </rPr>
      <t>post-transfusion sample</t>
    </r>
  </si>
  <si>
    <r>
      <t xml:space="preserve">  - </t>
    </r>
    <r>
      <rPr>
        <sz val="14.5"/>
        <color indexed="8"/>
        <rFont val="TH SarabunIT๙"/>
        <family val="2"/>
      </rPr>
      <t>ดูสีพลาสมาในยูนิตที่ให้ผู้ป่วย บันทึกรายละเอียด</t>
    </r>
  </si>
  <si>
    <r>
      <t xml:space="preserve"> - </t>
    </r>
    <r>
      <rPr>
        <sz val="14.5"/>
        <color indexed="8"/>
        <rFont val="TH SarabunIT๙"/>
        <family val="2"/>
      </rPr>
      <t>ส่งตัวอย่างโลหิตในยูนิตที่เหลือ  ตรวจย้อมเชื้อและเพาะ
เชื้อแบคทีเรีย</t>
    </r>
  </si>
  <si>
    <r>
      <t>2.2 ขั้นตอนการตรวจวิเคราะห์ 38</t>
    </r>
    <r>
      <rPr>
        <b/>
        <sz val="14.5"/>
        <color indexed="8"/>
        <rFont val="TH SarabunIT๙"/>
        <family val="2"/>
      </rPr>
      <t xml:space="preserve">  Gel test 20</t>
    </r>
  </si>
  <si>
    <r>
      <t xml:space="preserve"> - ตรวจหมู่เลือด </t>
    </r>
    <r>
      <rPr>
        <sz val="14.5"/>
        <color indexed="8"/>
        <rFont val="TH SarabunIT๙"/>
        <family val="2"/>
      </rPr>
      <t xml:space="preserve">ABO (cell + serum grouping) และ Rh 
 </t>
    </r>
    <r>
      <rPr>
        <b/>
        <sz val="14.5"/>
        <color indexed="8"/>
        <rFont val="TH SarabunIT๙"/>
        <family val="2"/>
      </rPr>
      <t>(Pre+Post transfusion sample + Donor)</t>
    </r>
    <r>
      <rPr>
        <sz val="14.5"/>
        <color indexed="8"/>
        <rFont val="TH SarabunIT๙"/>
        <family val="2"/>
      </rPr>
      <t xml:space="preserve">  บันทึกผล</t>
    </r>
  </si>
  <si>
    <r>
      <t xml:space="preserve">  -X-Matching+Screening Antibody </t>
    </r>
    <r>
      <rPr>
        <b/>
        <sz val="14.5"/>
        <color indexed="8"/>
        <rFont val="TH SarabunIT๙"/>
        <family val="2"/>
      </rPr>
      <t xml:space="preserve">(Pre+Post transfusion sample) </t>
    </r>
  </si>
  <si>
    <r>
      <t xml:space="preserve"> </t>
    </r>
    <r>
      <rPr>
        <sz val="14.5"/>
        <color indexed="8"/>
        <rFont val="TH SarabunIT๙"/>
        <family val="2"/>
      </rPr>
      <t xml:space="preserve">- DAT </t>
    </r>
    <r>
      <rPr>
        <b/>
        <sz val="14.5"/>
        <color indexed="8"/>
        <rFont val="TH SarabunIT๙"/>
        <family val="2"/>
      </rPr>
      <t>(Pre+Post transfusion sample)</t>
    </r>
  </si>
  <si>
    <r>
      <t>2.3</t>
    </r>
    <r>
      <rPr>
        <b/>
        <sz val="14.5"/>
        <color indexed="8"/>
        <rFont val="TH SarabunIT๙"/>
        <family val="2"/>
      </rPr>
      <t xml:space="preserve"> ขั้นตอนหลังการตรวจวิเคราะห์</t>
    </r>
  </si>
  <si>
    <r>
      <t xml:space="preserve">  - </t>
    </r>
    <r>
      <rPr>
        <sz val="14.5"/>
        <color indexed="8"/>
        <rFont val="TH SarabunIT๙"/>
        <family val="2"/>
      </rPr>
      <t>วิเคราะห์ผล รายงานผลและลงทะเบียนผลการวิเคราะห์</t>
    </r>
  </si>
  <si>
    <r>
      <t xml:space="preserve">- </t>
    </r>
    <r>
      <rPr>
        <sz val="14.5"/>
        <color indexed="8"/>
        <rFont val="TH SarabunIT๙"/>
        <family val="2"/>
      </rPr>
      <t>Approve ผล</t>
    </r>
  </si>
  <si>
    <r>
      <t xml:space="preserve">3.การตรวจ </t>
    </r>
    <r>
      <rPr>
        <b/>
        <sz val="14.5"/>
        <color indexed="8"/>
        <rFont val="TH SarabunIT๙"/>
        <family val="2"/>
      </rPr>
      <t>ABO, Rh ในผู้ป่วยทั่วไป  (เวลาต่อราย)</t>
    </r>
  </si>
  <si>
    <r>
      <t xml:space="preserve">  -</t>
    </r>
    <r>
      <rPr>
        <sz val="14"/>
        <color indexed="8"/>
        <rFont val="TH SarabunIT๙"/>
        <family val="2"/>
      </rPr>
      <t xml:space="preserve"> ตรวจสอบความถูกต้องของตัวอย่างและใบส่งตรวจส่งคืนหลอดเลือด  </t>
    </r>
  </si>
  <si>
    <r>
      <t xml:space="preserve"> - </t>
    </r>
    <r>
      <rPr>
        <sz val="14.5"/>
        <color indexed="8"/>
        <rFont val="TH SarabunIT๙"/>
        <family val="2"/>
      </rPr>
      <t>คิดราคาค่าlab</t>
    </r>
  </si>
  <si>
    <r>
      <t xml:space="preserve"> - </t>
    </r>
    <r>
      <rPr>
        <sz val="14.5"/>
        <color indexed="8"/>
        <rFont val="TH SarabunIT๙"/>
        <family val="2"/>
      </rPr>
      <t xml:space="preserve">ปั่นเลือด  </t>
    </r>
  </si>
  <si>
    <r>
      <t xml:space="preserve"> - </t>
    </r>
    <r>
      <rPr>
        <sz val="14.5"/>
        <color indexed="8"/>
        <rFont val="TH SarabunIT๙"/>
        <family val="2"/>
      </rPr>
      <t>ตรวจสอบความถูกต้องของตัวอย่างและใบส่งตรวจ</t>
    </r>
  </si>
  <si>
    <r>
      <t xml:space="preserve"> - </t>
    </r>
    <r>
      <rPr>
        <sz val="14.5"/>
        <color indexed="8"/>
        <rFont val="TH SarabunIT๙"/>
        <family val="2"/>
      </rPr>
      <t>ตรวจหมู่เลือด ABO (cell + serum grouping), Rh 
และบันทึกผลทุกตำแหน่งที่กำหนด</t>
    </r>
  </si>
  <si>
    <r>
      <t xml:space="preserve"> - </t>
    </r>
    <r>
      <rPr>
        <sz val="14.5"/>
        <color indexed="8"/>
        <rFont val="TH SarabunIT๙"/>
        <family val="2"/>
      </rPr>
      <t>Double check และ approve  ผลหมู่เลือด ABO
 (cell grouping), Rh   บันทึกผล</t>
    </r>
  </si>
  <si>
    <r>
      <t xml:space="preserve">3.4จัดทำบัตรประวัติผู้ป่วยและ </t>
    </r>
    <r>
      <rPr>
        <b/>
        <sz val="14.5"/>
        <color indexed="8"/>
        <rFont val="TH SarabunIT๙"/>
        <family val="2"/>
      </rPr>
      <t>sticker หมู่เลือด
และ double check</t>
    </r>
  </si>
  <si>
    <r>
      <t xml:space="preserve">3.5จ่ายบัตรประวัติผู้ป่วยและ </t>
    </r>
    <r>
      <rPr>
        <b/>
        <sz val="14.5"/>
        <color indexed="8"/>
        <rFont val="TH SarabunIT๙"/>
        <family val="2"/>
      </rPr>
      <t>sticker หมู่เลือด</t>
    </r>
  </si>
  <si>
    <r>
      <t xml:space="preserve">4.การตรวจ </t>
    </r>
    <r>
      <rPr>
        <b/>
        <sz val="14.5"/>
        <color indexed="8"/>
        <rFont val="TH SarabunIT๙"/>
        <family val="2"/>
      </rPr>
      <t>Coombs' test  (เวลาต่อราย)</t>
    </r>
  </si>
  <si>
    <r>
      <t>Direct Coombs' test  :</t>
    </r>
    <r>
      <rPr>
        <b/>
        <sz val="14.5"/>
        <color indexed="8"/>
        <rFont val="TH SarabunIT๙"/>
        <family val="2"/>
      </rPr>
      <t>วิธีConventional tube method</t>
    </r>
  </si>
  <si>
    <r>
      <t>วิธี</t>
    </r>
    <r>
      <rPr>
        <b/>
        <sz val="14.5"/>
        <color indexed="8"/>
        <rFont val="TH SarabunIT๙"/>
        <family val="2"/>
      </rPr>
      <t>Gel test</t>
    </r>
  </si>
  <si>
    <r>
      <t>4.1</t>
    </r>
    <r>
      <rPr>
        <b/>
        <sz val="14.5"/>
        <color indexed="8"/>
        <rFont val="TH SarabunIT๙"/>
        <family val="2"/>
      </rPr>
      <t xml:space="preserve"> ขั้นตอนก่อนการตรวจวิเคราะห์  </t>
    </r>
  </si>
  <si>
    <r>
      <t xml:space="preserve">  - </t>
    </r>
    <r>
      <rPr>
        <sz val="14.5"/>
        <color indexed="8"/>
        <rFont val="TH SarabunIT๙"/>
        <family val="2"/>
      </rPr>
      <t xml:space="preserve">ตรวจสอบความถูกต้องของตัวอย่างและใบส่งตรวจ 
ส่งคืนหลอดเลือด  </t>
    </r>
  </si>
  <si>
    <r>
      <t xml:space="preserve">  - </t>
    </r>
    <r>
      <rPr>
        <sz val="14.5"/>
        <color indexed="8"/>
        <rFont val="TH SarabunIT๙"/>
        <family val="2"/>
      </rPr>
      <t>คิดราคาค่าlab</t>
    </r>
  </si>
  <si>
    <r>
      <t xml:space="preserve">  - </t>
    </r>
    <r>
      <rPr>
        <sz val="14.5"/>
        <color indexed="8"/>
        <rFont val="TH SarabunIT๙"/>
        <family val="2"/>
      </rPr>
      <t xml:space="preserve">ปั่นเลือด  </t>
    </r>
  </si>
  <si>
    <r>
      <t xml:space="preserve">วิธี </t>
    </r>
    <r>
      <rPr>
        <b/>
        <sz val="14.5"/>
        <color indexed="8"/>
        <rFont val="TH SarabunIT๙"/>
        <family val="2"/>
      </rPr>
      <t>Conventional tube method</t>
    </r>
  </si>
  <si>
    <r>
      <t xml:space="preserve"> - ตรวจสอบความถูกต้องของตัวอย่างและใบส่งตรวจ
  เตรียม </t>
    </r>
    <r>
      <rPr>
        <sz val="14.5"/>
        <color indexed="8"/>
        <rFont val="TH SarabunIT๙"/>
        <family val="2"/>
      </rPr>
      <t>cell</t>
    </r>
  </si>
  <si>
    <r>
      <t xml:space="preserve"> - ปั่นล้าง3ครั้ง สะบัดแห้ง หยด</t>
    </r>
    <r>
      <rPr>
        <sz val="14.5"/>
        <color indexed="8"/>
        <rFont val="TH SarabunIT๙"/>
        <family val="2"/>
      </rPr>
      <t>AHG reagentปั่นอ่าน 
ดูกล้องบันทึกผล</t>
    </r>
  </si>
  <si>
    <r>
      <t xml:space="preserve"> - หยด </t>
    </r>
    <r>
      <rPr>
        <sz val="14.5"/>
        <color indexed="8"/>
        <rFont val="TH SarabunIT๙"/>
        <family val="2"/>
      </rPr>
      <t>Coombs Control Cells   ปั่นอ่านผล  บันทึกผล</t>
    </r>
  </si>
  <si>
    <r>
      <t xml:space="preserve">วิธี </t>
    </r>
    <r>
      <rPr>
        <b/>
        <sz val="14.5"/>
        <color indexed="8"/>
        <rFont val="TH SarabunIT๙"/>
        <family val="2"/>
      </rPr>
      <t>Gel test</t>
    </r>
  </si>
  <si>
    <r>
      <t xml:space="preserve"> - ตรวจสอบความถูกต้องของตัวอย่างและใบส่งตรวจ  
เตรียม </t>
    </r>
    <r>
      <rPr>
        <sz val="14.5"/>
        <color indexed="8"/>
        <rFont val="TH SarabunIT๙"/>
        <family val="2"/>
      </rPr>
      <t>cell</t>
    </r>
  </si>
  <si>
    <r>
      <t xml:space="preserve"> - เตรียม </t>
    </r>
    <r>
      <rPr>
        <sz val="14.5"/>
        <color indexed="8"/>
        <rFont val="TH SarabunIT๙"/>
        <family val="2"/>
      </rPr>
      <t>cell suspension  และเติมลงใน microtube</t>
    </r>
  </si>
  <si>
    <r>
      <t xml:space="preserve"> - รายงานผลและลงทะเบียนผลการวิเคราะห์  
</t>
    </r>
    <r>
      <rPr>
        <sz val="14.5"/>
        <color indexed="8"/>
        <rFont val="TH SarabunIT๙"/>
        <family val="2"/>
      </rPr>
      <t>approve ผล  บันทึกผล</t>
    </r>
  </si>
  <si>
    <r>
      <t>Indirect Coombs' test :</t>
    </r>
    <r>
      <rPr>
        <b/>
        <sz val="14.5"/>
        <color indexed="8"/>
        <rFont val="TH SarabunIT๙"/>
        <family val="2"/>
      </rPr>
      <t>วิธี Conventional tube method</t>
    </r>
  </si>
  <si>
    <r>
      <t xml:space="preserve"> - คิดราคาค่า</t>
    </r>
    <r>
      <rPr>
        <sz val="14.5"/>
        <color indexed="8"/>
        <rFont val="TH SarabunIT๙"/>
        <family val="2"/>
      </rPr>
      <t>lab</t>
    </r>
  </si>
  <si>
    <r>
      <t>Conventional tube method (O</t>
    </r>
    <r>
      <rPr>
        <b/>
        <sz val="14.5"/>
        <color indexed="8"/>
        <rFont val="TH SarabunIT๙"/>
        <family val="2"/>
      </rPr>
      <t>1, O2)</t>
    </r>
  </si>
  <si>
    <r>
      <t xml:space="preserve"> - ตรวจสอบความถูกต้องของตัวอย่างและใบส่งตรวจ
เตรียม</t>
    </r>
    <r>
      <rPr>
        <sz val="14.5"/>
        <color indexed="8"/>
        <rFont val="TH SarabunIT๙"/>
        <family val="2"/>
      </rPr>
      <t>screening cells</t>
    </r>
  </si>
  <si>
    <r>
      <t xml:space="preserve"> - หยด </t>
    </r>
    <r>
      <rPr>
        <sz val="14.5"/>
        <color indexed="8"/>
        <rFont val="TH SarabunIT๙"/>
        <family val="2"/>
      </rPr>
      <t>screening cells, serum ผู้ป่วย ปั่นอ่านผลที่ RT 
5 นาที บันทึกผล</t>
    </r>
  </si>
  <si>
    <r>
      <t xml:space="preserve"> - </t>
    </r>
    <r>
      <rPr>
        <sz val="14.5"/>
        <color indexed="8"/>
        <rFont val="TH SarabunIT๙"/>
        <family val="2"/>
      </rPr>
      <t>Incubate 37 OC 30 นาที ปั่นอ่านผล บันทึกผล</t>
    </r>
  </si>
  <si>
    <r>
      <t xml:space="preserve"> - ปั่นล้าง3ครั้ง สะบัดแห้ง หยดน้ำยา</t>
    </r>
    <r>
      <rPr>
        <sz val="14.5"/>
        <color indexed="8"/>
        <rFont val="TH SarabunIT๙"/>
        <family val="2"/>
      </rPr>
      <t>AHGปั่นอ่านผล 
ดูกล้อง บันทึกผล</t>
    </r>
  </si>
  <si>
    <r>
      <t xml:space="preserve"> - ตรวจสอบความถูกต้องของตัวอย่างและใบส่งตรวจ 
เตรียม</t>
    </r>
    <r>
      <rPr>
        <sz val="14.5"/>
        <color indexed="8"/>
        <rFont val="TH SarabunIT๙"/>
        <family val="2"/>
      </rPr>
      <t>screening cells</t>
    </r>
  </si>
  <si>
    <r>
      <t xml:space="preserve"> - หยด</t>
    </r>
    <r>
      <rPr>
        <sz val="14.5"/>
        <color indexed="8"/>
        <rFont val="TH SarabunIT๙"/>
        <family val="2"/>
      </rPr>
      <t xml:space="preserve">screening cells,serum ผู้ป่วยincubate </t>
    </r>
    <r>
      <rPr>
        <sz val="13"/>
        <color indexed="8"/>
        <rFont val="TH SarabunIT๙"/>
        <family val="2"/>
      </rPr>
      <t>37C 
30</t>
    </r>
    <r>
      <rPr>
        <sz val="14.5"/>
        <color indexed="8"/>
        <rFont val="TH SarabunIT๙"/>
        <family val="2"/>
      </rPr>
      <t>นาที ปั่นอ่าน บันทึกผล</t>
    </r>
  </si>
  <si>
    <r>
      <t xml:space="preserve">5.การ </t>
    </r>
    <r>
      <rPr>
        <b/>
        <sz val="14.5"/>
        <color indexed="8"/>
        <rFont val="TH SarabunIT๙"/>
        <family val="2"/>
      </rPr>
      <t xml:space="preserve">screening antibody  (เวลาต่อราย) </t>
    </r>
  </si>
  <si>
    <r>
      <t>- คิดราคาค่า</t>
    </r>
    <r>
      <rPr>
        <sz val="14.5"/>
        <color indexed="8"/>
        <rFont val="TH SarabunIT๙"/>
        <family val="2"/>
      </rPr>
      <t>lab</t>
    </r>
  </si>
  <si>
    <r>
      <t xml:space="preserve"> - ตรวจสอบความถูกต้องของตัวอย่างและ
ใบส่งตรวจ เตรียม </t>
    </r>
    <r>
      <rPr>
        <sz val="14.5"/>
        <color indexed="8"/>
        <rFont val="TH SarabunIT๙"/>
        <family val="2"/>
      </rPr>
      <t>screening cells</t>
    </r>
  </si>
  <si>
    <r>
      <t xml:space="preserve"> - หยด </t>
    </r>
    <r>
      <rPr>
        <sz val="14.5"/>
        <color indexed="8"/>
        <rFont val="TH SarabunIT๙"/>
        <family val="2"/>
      </rPr>
      <t>screening cells, serum ผู้ป่วย ดังนี้</t>
    </r>
  </si>
  <si>
    <r>
      <t xml:space="preserve"> *</t>
    </r>
    <r>
      <rPr>
        <sz val="14.5"/>
        <color indexed="8"/>
        <rFont val="TH SarabunIT๙"/>
        <family val="2"/>
      </rPr>
      <t>P1Mi(a+) ปั่นอ่านผลที่ RT 5และ 60นาที บันทึกผล</t>
    </r>
  </si>
  <si>
    <r>
      <t xml:space="preserve"> *  </t>
    </r>
    <r>
      <rPr>
        <sz val="14.5"/>
        <color indexed="8"/>
        <rFont val="TH SarabunIT๙"/>
        <family val="2"/>
      </rPr>
      <t>O1, O2 ปั่นอ่านผลที่ RT 5 นาที บันทึกผล</t>
    </r>
  </si>
  <si>
    <r>
      <t xml:space="preserve">Incubate </t>
    </r>
    <r>
      <rPr>
        <sz val="14.5"/>
        <color indexed="8"/>
        <rFont val="TH SarabunIT๙"/>
        <family val="2"/>
      </rPr>
      <t>37 C 30 นาที ปั่นอ่านผล บันทึกผล</t>
    </r>
  </si>
  <si>
    <r>
      <t xml:space="preserve">ปั่นล้าง 3 ครั้ง สะบัดแห้ง หยดน้ำยา </t>
    </r>
    <r>
      <rPr>
        <sz val="14.5"/>
        <color indexed="8"/>
        <rFont val="TH SarabunIT๙"/>
        <family val="2"/>
      </rPr>
      <t>AHG 
ปั่นอ่านผล ดูกล้อง บันทึกผล</t>
    </r>
  </si>
  <si>
    <r>
      <t xml:space="preserve">หยด </t>
    </r>
    <r>
      <rPr>
        <sz val="14.5"/>
        <color indexed="8"/>
        <rFont val="TH SarabunIT๙"/>
        <family val="2"/>
      </rPr>
      <t>Coombs Control Cells   ปั่นอ่านผล  บันทึกผล</t>
    </r>
  </si>
  <si>
    <r>
      <t xml:space="preserve">* </t>
    </r>
    <r>
      <rPr>
        <sz val="14.5"/>
        <color indexed="8"/>
        <rFont val="TH SarabunIT๙"/>
        <family val="2"/>
      </rPr>
      <t>Papanized S cells  ปั่นอ่านผลที่ RT 5 นาที 37
 C 30 นาที บันทึกผล</t>
    </r>
  </si>
  <si>
    <r>
      <t xml:space="preserve">*  </t>
    </r>
    <r>
      <rPr>
        <sz val="14.5"/>
        <color indexed="8"/>
        <rFont val="TH SarabunIT๙"/>
        <family val="2"/>
      </rPr>
      <t>Papanized Lewis  ปั่นอ่านผลที่ 37 C 30
 และ 60  นาทีบันทึกผล</t>
    </r>
  </si>
  <si>
    <r>
      <t xml:space="preserve">  -  รายงานผลและลงทะเบียนผลการวิเคราะห์ 
 </t>
    </r>
    <r>
      <rPr>
        <sz val="14.5"/>
        <color indexed="8"/>
        <rFont val="TH SarabunIT๙"/>
        <family val="2"/>
      </rPr>
      <t>approve ผล  บันทึกผล</t>
    </r>
  </si>
  <si>
    <r>
      <t>6.</t>
    </r>
    <r>
      <rPr>
        <b/>
        <sz val="14.5"/>
        <color indexed="8"/>
        <rFont val="TH SarabunIT๙"/>
        <family val="2"/>
      </rPr>
      <t xml:space="preserve"> Antibody Identification test (เวลาต่อราย) :</t>
    </r>
  </si>
  <si>
    <r>
      <t xml:space="preserve">วิธี </t>
    </r>
    <r>
      <rPr>
        <b/>
        <sz val="14.5"/>
        <color indexed="8"/>
        <rFont val="TH SarabunIT๙"/>
        <family val="2"/>
      </rPr>
      <t>Conventional tube method :Panel cells4ชุด</t>
    </r>
  </si>
  <si>
    <r>
      <t xml:space="preserve">วิธี </t>
    </r>
    <r>
      <rPr>
        <b/>
        <sz val="14.5"/>
        <color indexed="8"/>
        <rFont val="TH SarabunIT๙"/>
        <family val="2"/>
      </rPr>
      <t xml:space="preserve">Gel test </t>
    </r>
  </si>
  <si>
    <r>
      <t xml:space="preserve">วิธี </t>
    </r>
    <r>
      <rPr>
        <b/>
        <sz val="14.5"/>
        <color indexed="8"/>
        <rFont val="TH SarabunIT๙"/>
        <family val="2"/>
      </rPr>
      <t>Conventional tube method : Panel cells 4 ชุด</t>
    </r>
  </si>
  <si>
    <r>
      <t xml:space="preserve"> - ตรวจสอบความถูกต้องของตัวอย่างและใบส่งตรวจ
  เตรียม </t>
    </r>
    <r>
      <rPr>
        <sz val="14.5"/>
        <color indexed="8"/>
        <rFont val="TH SarabunIT๙"/>
        <family val="2"/>
      </rPr>
      <t>panel cells</t>
    </r>
  </si>
  <si>
    <r>
      <t xml:space="preserve">- หยด </t>
    </r>
    <r>
      <rPr>
        <sz val="14.5"/>
        <color indexed="8"/>
        <rFont val="TH SarabunIT๙"/>
        <family val="2"/>
      </rPr>
      <t xml:space="preserve">serum ผู้ป่วย  และ panel cells ดังนี้   </t>
    </r>
  </si>
  <si>
    <r>
      <t xml:space="preserve">*ชุด </t>
    </r>
    <r>
      <rPr>
        <sz val="14.5"/>
        <color indexed="8"/>
        <rFont val="TH SarabunIT๙"/>
        <family val="2"/>
      </rPr>
      <t xml:space="preserve">saline Coombs ปั่นอ่านผลที่ RT 5และ60 นาที  </t>
    </r>
  </si>
  <si>
    <r>
      <t xml:space="preserve">* ชุด </t>
    </r>
    <r>
      <rPr>
        <sz val="14.5"/>
        <color indexed="8"/>
        <rFont val="TH SarabunIT๙"/>
        <family val="2"/>
      </rPr>
      <t>papanized cells  ปั่นอ่านผลที่ RT 5 นาที 37 C
 30 นาที บันทึกผล</t>
    </r>
  </si>
  <si>
    <r>
      <t xml:space="preserve">*  ชุด </t>
    </r>
    <r>
      <rPr>
        <sz val="14.5"/>
        <color indexed="8"/>
        <rFont val="TH SarabunIT๙"/>
        <family val="2"/>
      </rPr>
      <t>papanized Lewis  ปั่นอ่านผลที่ 37 C 
30 และ 60  นาทีบันทึกผล</t>
    </r>
  </si>
  <si>
    <r>
      <t xml:space="preserve">*  ชุด </t>
    </r>
    <r>
      <rPr>
        <sz val="14.5"/>
        <color indexed="8"/>
        <rFont val="TH SarabunIT๙"/>
        <family val="2"/>
      </rPr>
      <t>anti - IH   ปั่นอ่านผลที่ RT 5 นาที,
 4 C 15, 30, 60 นาที</t>
    </r>
  </si>
  <si>
    <r>
      <t xml:space="preserve"> </t>
    </r>
    <r>
      <rPr>
        <b/>
        <sz val="14.5"/>
        <color indexed="8"/>
        <rFont val="TH SarabunIT๙"/>
        <family val="2"/>
      </rPr>
      <t>วิธี Gel test</t>
    </r>
  </si>
  <si>
    <r>
      <t xml:space="preserve"> - ตรวจสอบความถูกต้องของตัวอย่างและ
ใบส่งตรวจ  เตรียม </t>
    </r>
    <r>
      <rPr>
        <sz val="14.5"/>
        <color indexed="8"/>
        <rFont val="TH SarabunIT๙"/>
        <family val="2"/>
      </rPr>
      <t>panel cells</t>
    </r>
  </si>
  <si>
    <r>
      <t xml:space="preserve"> - เติม </t>
    </r>
    <r>
      <rPr>
        <sz val="14.5"/>
        <color indexed="8"/>
        <rFont val="TH SarabunIT๙"/>
        <family val="2"/>
      </rPr>
      <t xml:space="preserve">panel cells, serum ผู้ป่วย  </t>
    </r>
  </si>
  <si>
    <r>
      <t xml:space="preserve">  - </t>
    </r>
    <r>
      <rPr>
        <sz val="14.5"/>
        <color indexed="8"/>
        <rFont val="TH SarabunIT๙"/>
        <family val="2"/>
      </rPr>
      <t>Incubate 37 C  ปั่นอ่านผล</t>
    </r>
  </si>
  <si>
    <r>
      <t xml:space="preserve"> - รายงานผลและลงทะเบียนผลการวิเคราะห์
  </t>
    </r>
    <r>
      <rPr>
        <sz val="14.5"/>
        <color indexed="8"/>
        <rFont val="TH SarabunIT๙"/>
        <family val="2"/>
      </rPr>
      <t>approve ผล  บันทึกผล</t>
    </r>
  </si>
  <si>
    <r>
      <t xml:space="preserve">วิธี </t>
    </r>
    <r>
      <rPr>
        <sz val="14.5"/>
        <color indexed="8"/>
        <rFont val="TH SarabunIT๙"/>
        <family val="2"/>
      </rPr>
      <t>Conventional tube method</t>
    </r>
  </si>
  <si>
    <r>
      <t xml:space="preserve">วิธี </t>
    </r>
    <r>
      <rPr>
        <sz val="14.5"/>
        <color indexed="8"/>
        <rFont val="TH SarabunIT๙"/>
        <family val="2"/>
      </rPr>
      <t>Gel test</t>
    </r>
  </si>
  <si>
    <r>
      <t xml:space="preserve">7.การตรวจหมู่เลือด </t>
    </r>
    <r>
      <rPr>
        <b/>
        <sz val="14.5"/>
        <color indexed="8"/>
        <rFont val="TH SarabunIT๙"/>
        <family val="2"/>
      </rPr>
      <t>Ab Screening 
ด้วยเครื่องอัตโนมัติ(เวลาต่อราย)</t>
    </r>
  </si>
  <si>
    <r>
      <t xml:space="preserve"> -  รายงานผลและลงทะเบียนผลการวิเคราะห์
 </t>
    </r>
    <r>
      <rPr>
        <sz val="14.5"/>
        <color indexed="8"/>
        <rFont val="TH SarabunIT๙"/>
        <family val="2"/>
      </rPr>
      <t>approve ผล บันทึกผล</t>
    </r>
  </si>
  <si>
    <r>
      <t>8.</t>
    </r>
    <r>
      <rPr>
        <b/>
        <sz val="14.5"/>
        <color indexed="8"/>
        <rFont val="TH SarabunIT๙"/>
        <family val="2"/>
      </rPr>
      <t xml:space="preserve"> Special test (เวลาต่อราย)</t>
    </r>
  </si>
  <si>
    <r>
      <t xml:space="preserve">- </t>
    </r>
    <r>
      <rPr>
        <sz val="14.5"/>
        <color indexed="8"/>
        <rFont val="TH SarabunIT๙"/>
        <family val="2"/>
      </rPr>
      <t>Saliva</t>
    </r>
  </si>
  <si>
    <r>
      <t xml:space="preserve">- </t>
    </r>
    <r>
      <rPr>
        <sz val="14.5"/>
        <color indexed="8"/>
        <rFont val="TH SarabunIT๙"/>
        <family val="2"/>
      </rPr>
      <t>Absorption</t>
    </r>
  </si>
  <si>
    <r>
      <t xml:space="preserve">- </t>
    </r>
    <r>
      <rPr>
        <sz val="14.5"/>
        <color indexed="8"/>
        <rFont val="TH SarabunIT๙"/>
        <family val="2"/>
      </rPr>
      <t>Elution</t>
    </r>
  </si>
  <si>
    <r>
      <t xml:space="preserve">- </t>
    </r>
    <r>
      <rPr>
        <sz val="14.5"/>
        <color indexed="8"/>
        <rFont val="TH SarabunIT๙"/>
        <family val="2"/>
      </rPr>
      <t>Cold agglutinin</t>
    </r>
  </si>
  <si>
    <r>
      <t xml:space="preserve">- </t>
    </r>
    <r>
      <rPr>
        <sz val="14.5"/>
        <color indexed="8"/>
        <rFont val="TH SarabunIT๙"/>
        <family val="2"/>
      </rPr>
      <t>ABO discrepancy</t>
    </r>
  </si>
  <si>
    <r>
      <t xml:space="preserve">- </t>
    </r>
    <r>
      <rPr>
        <sz val="14.5"/>
        <color indexed="8"/>
        <rFont val="TH SarabunIT๙"/>
        <family val="2"/>
      </rPr>
      <t>Antigen typing</t>
    </r>
  </si>
  <si>
    <r>
      <t xml:space="preserve">- </t>
    </r>
    <r>
      <rPr>
        <sz val="14.5"/>
        <color indexed="8"/>
        <rFont val="TH SarabunIT๙"/>
        <family val="2"/>
      </rPr>
      <t>Antibody titration</t>
    </r>
  </si>
  <si>
    <r>
      <t xml:space="preserve">- </t>
    </r>
    <r>
      <rPr>
        <sz val="14.5"/>
        <color indexed="8"/>
        <rFont val="TH SarabunIT๙"/>
        <family val="2"/>
      </rPr>
      <t>Weak D</t>
    </r>
  </si>
  <si>
    <r>
      <t xml:space="preserve">- </t>
    </r>
    <r>
      <rPr>
        <sz val="14.5"/>
        <color indexed="8"/>
        <rFont val="TH SarabunIT๙"/>
        <family val="2"/>
      </rPr>
      <t>Polyagglutinable cells</t>
    </r>
  </si>
  <si>
    <r>
      <t xml:space="preserve">- </t>
    </r>
    <r>
      <rPr>
        <sz val="14.5"/>
        <color indexed="8"/>
        <rFont val="TH SarabunIT๙"/>
        <family val="2"/>
      </rPr>
      <t>Prewarming cross match for red blood cells(เวลาต่อยูนิต)</t>
    </r>
  </si>
  <si>
    <r>
      <t>10.การเข้าร่วมโครงการการประเมินคุณภาพ
ระหว่างองค์กร (</t>
    </r>
    <r>
      <rPr>
        <b/>
        <sz val="14.5"/>
        <color indexed="8"/>
        <rFont val="TH SarabunIT๙"/>
        <family val="2"/>
      </rPr>
      <t>EQAS)(เวลาต่อครั้ง)</t>
    </r>
  </si>
  <si>
    <r>
      <t xml:space="preserve"> -  ตรวจ </t>
    </r>
    <r>
      <rPr>
        <b/>
        <sz val="14.5"/>
        <color indexed="8"/>
        <rFont val="TH SarabunIT๙"/>
        <family val="2"/>
      </rPr>
      <t>ABO, Rh, antibody screening ,
 antibody identificationรายงานผล ส่งผลให้ทาง
โครงการวิเคราะห์ผล-แก้ไขปัญหาหลังรับการประเมิน</t>
    </r>
  </si>
  <si>
    <r>
      <t xml:space="preserve">11.การเตรียม </t>
    </r>
    <r>
      <rPr>
        <b/>
        <sz val="14.5"/>
        <color indexed="8"/>
        <rFont val="TH SarabunIT๙"/>
        <family val="2"/>
      </rPr>
      <t>standard cells และน้ำยา
(เวลาต่อครั้งการเตรียม)</t>
    </r>
  </si>
  <si>
    <r>
      <t xml:space="preserve"> - Standard cells </t>
    </r>
    <r>
      <rPr>
        <b/>
        <sz val="14.5"/>
        <color indexed="8"/>
        <rFont val="TH SarabunIT๙"/>
        <family val="2"/>
      </rPr>
      <t>ประจำวัน
 (เช่น O1 O2 Cells , Panel Lewis cells)</t>
    </r>
  </si>
  <si>
    <r>
      <t xml:space="preserve">  *  </t>
    </r>
    <r>
      <rPr>
        <b/>
        <sz val="14.5"/>
        <color indexed="8"/>
        <rFont val="TH SarabunIT๙"/>
        <family val="2"/>
      </rPr>
      <t>Screening cells : P1Mi(a+), 
 papanized S cells, O1, O2</t>
    </r>
  </si>
  <si>
    <r>
      <t xml:space="preserve"> - Standard cells </t>
    </r>
    <r>
      <rPr>
        <b/>
        <sz val="14.5"/>
        <color indexed="8"/>
        <rFont val="TH SarabunIT๙"/>
        <family val="2"/>
      </rPr>
      <t>ประจำเดือนเช่น
Standard ABO , P1 ,Mi(a+) cells</t>
    </r>
  </si>
  <si>
    <r>
      <t xml:space="preserve">*  </t>
    </r>
    <r>
      <rPr>
        <sz val="14.5"/>
        <color indexed="8"/>
        <rFont val="TH SarabunIT๙"/>
        <family val="2"/>
      </rPr>
      <t>Enzyme, buffer</t>
    </r>
  </si>
  <si>
    <r>
      <t>*  ถั่วบด : ถั่วลิสง (</t>
    </r>
    <r>
      <rPr>
        <sz val="14.5"/>
        <color indexed="8"/>
        <rFont val="TH SarabunIT๙"/>
        <family val="2"/>
      </rPr>
      <t>Arachis hypogaea)</t>
    </r>
  </si>
  <si>
    <r>
      <t>*  ถั่วเหลือง (</t>
    </r>
    <r>
      <rPr>
        <sz val="14.5"/>
        <color indexed="8"/>
        <rFont val="TH SarabunIT๙"/>
        <family val="2"/>
      </rPr>
      <t>Glycine max)</t>
    </r>
  </si>
  <si>
    <r>
      <t xml:space="preserve"> -  </t>
    </r>
    <r>
      <rPr>
        <sz val="14.5"/>
        <color indexed="8"/>
        <rFont val="TH SarabunIT๙"/>
        <family val="2"/>
      </rPr>
      <t>Lot check: standard anti-sera (เวลาต่อ anti-sera/lot)</t>
    </r>
  </si>
  <si>
    <r>
      <t xml:space="preserve"> -  </t>
    </r>
    <r>
      <rPr>
        <sz val="14.5"/>
        <color indexed="8"/>
        <rFont val="TH SarabunIT๙"/>
        <family val="2"/>
      </rPr>
      <t>Daily check: standard anti-sera, standard cells 
เช่น (เวลาต่อครั้ง)</t>
    </r>
  </si>
  <si>
    <r>
      <t xml:space="preserve">*   </t>
    </r>
    <r>
      <rPr>
        <sz val="14.5"/>
        <color indexed="8"/>
        <rFont val="TH SarabunIT๙"/>
        <family val="2"/>
      </rPr>
      <t>Anti - A, anti - B, anti - A,B, standard cell A, B, O</t>
    </r>
  </si>
  <si>
    <r>
      <t xml:space="preserve">*   </t>
    </r>
    <r>
      <rPr>
        <sz val="14.5"/>
        <color indexed="8"/>
        <rFont val="TH SarabunIT๙"/>
        <family val="2"/>
      </rPr>
      <t>AHG reagent, Coombs Control Cells</t>
    </r>
  </si>
  <si>
    <r>
      <t xml:space="preserve">*   </t>
    </r>
    <r>
      <rPr>
        <sz val="14.5"/>
        <color indexed="8"/>
        <rFont val="TH SarabunIT๙"/>
        <family val="2"/>
      </rPr>
      <t>Anti -D</t>
    </r>
  </si>
  <si>
    <r>
      <t xml:space="preserve"> * </t>
    </r>
    <r>
      <rPr>
        <sz val="14.5"/>
        <color indexed="8"/>
        <rFont val="TH SarabunIT๙"/>
        <family val="2"/>
      </rPr>
      <t>Daily maintenance : บันทึกอุณหภูมิประจำวันของ 
ตู้เย็นเก็บเลือด ตู้แช่แข็ง ตู้เก็บเกล็ดเลือด marster incubator,
 water bath วันละ 3ครั้งทุก 8ชั่วโมง (เวลาต่อ1 เครื่อง/1ครั้ง)</t>
    </r>
  </si>
  <si>
    <r>
      <t xml:space="preserve">* </t>
    </r>
    <r>
      <rPr>
        <sz val="14.5"/>
        <color indexed="8"/>
        <rFont val="TH SarabunIT๙"/>
        <family val="2"/>
      </rPr>
      <t>Weekly maintenance :เปลี่ยน temperature chart 
ทุกสัปดาห์(เวลาต่อ1เครื่อง/1 ครั้ง)</t>
    </r>
  </si>
  <si>
    <r>
      <t xml:space="preserve">* </t>
    </r>
    <r>
      <rPr>
        <sz val="14.5"/>
        <color indexed="8"/>
        <rFont val="TH SarabunIT๙"/>
        <family val="2"/>
      </rPr>
      <t>Monthly maintenance</t>
    </r>
  </si>
  <si>
    <r>
      <t>* ติดตามผลการทำงานของตู้เย็นเก็บเลือดฯโดยดูการ
เปลี่ยนแปลงอุณหภูมิจาก</t>
    </r>
    <r>
      <rPr>
        <sz val="14.5"/>
        <color indexed="8"/>
        <rFont val="TH SarabunIT๙"/>
        <family val="2"/>
      </rPr>
      <t xml:space="preserve"> thermometer  recorder (เวลาต่อ1เครื่อง)</t>
    </r>
  </si>
  <si>
    <r>
      <t xml:space="preserve">14.2 </t>
    </r>
    <r>
      <rPr>
        <sz val="14.5"/>
        <color indexed="8"/>
        <rFont val="TH SarabunIT๙"/>
        <family val="2"/>
      </rPr>
      <t>Calibrate เครื่องมือ (เวลาต่อ1เครื่อง)</t>
    </r>
  </si>
  <si>
    <r>
      <t xml:space="preserve">*การสอบเทียบและการ </t>
    </r>
    <r>
      <rPr>
        <sz val="14.5"/>
        <color indexed="8"/>
        <rFont val="TH SarabunIT๙"/>
        <family val="2"/>
      </rPr>
      <t>verify ผล:ตู้เย็นเก็บเลือด 
ตู้แช่แข็ง ตู้เก็บเกล็ดเลือด</t>
    </r>
  </si>
  <si>
    <r>
      <t>- ตรวจหมู่เลือด (</t>
    </r>
    <r>
      <rPr>
        <sz val="14.5"/>
        <color indexed="8"/>
        <rFont val="TH SarabunIT๙"/>
        <family val="2"/>
      </rPr>
      <t>Slide test)</t>
    </r>
  </si>
  <si>
    <r>
      <t xml:space="preserve">หมายเหตุ กรณีเจาะเก็บเฉพาะส่วนของส่วนประกอบโลหิต
(เช่น </t>
    </r>
    <r>
      <rPr>
        <b/>
        <sz val="14.5"/>
        <color indexed="8"/>
        <rFont val="TH SarabunIT๙"/>
        <family val="2"/>
      </rPr>
      <t>Single Donor Platelet)</t>
    </r>
  </si>
  <si>
    <r>
      <t xml:space="preserve"> - เตรียมชุดเจาะเก็บโลหิต ติดสติ๊กเกอร์หมายเลขถุง 
หมู่เลือดและ </t>
    </r>
    <r>
      <rPr>
        <b/>
        <sz val="14.5"/>
        <color indexed="8"/>
        <rFont val="TH SarabunIT๙"/>
        <family val="2"/>
      </rPr>
      <t>plt. Yield เขียนวันที่เจาะเก็บและวันหมดอายุ</t>
    </r>
  </si>
  <si>
    <r>
      <t xml:space="preserve"> - เตรียมเครื่อง  ชุดเจาะเก็บ</t>
    </r>
    <r>
      <rPr>
        <b/>
        <sz val="14.5"/>
        <color indexed="8"/>
        <rFont val="TH SarabunIT๙"/>
        <family val="2"/>
      </rPr>
      <t>run น้ำยาและสารน้ำเข้าสู่ระบบ</t>
    </r>
  </si>
  <si>
    <r>
      <t xml:space="preserve"> - ตรวจเช็คความดันโลหิต วัดปริมาณเกล็ดเลือด 
</t>
    </r>
    <r>
      <rPr>
        <b/>
        <sz val="14.5"/>
        <color indexed="8"/>
        <rFont val="TH SarabunIT๙"/>
        <family val="2"/>
      </rPr>
      <t>CBC และ set ค่าต่างๆ ลงเครื่องคอมพิวเตอร์เจาะเก็บ</t>
    </r>
  </si>
  <si>
    <r>
      <t xml:space="preserve">  - หยุดการเจาะเก็บ และเก็บ </t>
    </r>
    <r>
      <rPr>
        <b/>
        <sz val="14.5"/>
        <color indexed="8"/>
        <rFont val="TH SarabunIT๙"/>
        <family val="2"/>
      </rPr>
      <t>segment</t>
    </r>
  </si>
  <si>
    <r>
      <t xml:space="preserve"> - นับปริมาณ </t>
    </r>
    <r>
      <rPr>
        <b/>
        <sz val="14.5"/>
        <color indexed="8"/>
        <rFont val="TH SarabunIT๙"/>
        <family val="2"/>
      </rPr>
      <t>plt. Yield</t>
    </r>
  </si>
  <si>
    <r>
      <t xml:space="preserve">2.2 ปั่นแยก </t>
    </r>
    <r>
      <rPr>
        <b/>
        <sz val="14.5"/>
        <color indexed="8"/>
        <rFont val="TH SarabunIT๙"/>
        <family val="2"/>
      </rPr>
      <t>Platelet Concentrate  นำ Buffy Coat มาปั่นแยก</t>
    </r>
  </si>
  <si>
    <r>
      <t xml:space="preserve"> - รับผลการตรวจคัดกรอง และคัดแยกส่วนประกอบของเลือด
ครบทุกผลิตภัณฑ์   ที่ให้ผล </t>
    </r>
    <r>
      <rPr>
        <sz val="14.5"/>
        <color indexed="8"/>
        <rFont val="TH SarabunIT๙"/>
        <family val="2"/>
      </rPr>
      <t xml:space="preserve">Positive  (เวลาต่อ 1 ครั้ง)  </t>
    </r>
  </si>
  <si>
    <r>
      <t xml:space="preserve"> - </t>
    </r>
    <r>
      <rPr>
        <sz val="14.5"/>
        <color indexed="8"/>
        <rFont val="TH SarabunIT๙"/>
        <family val="2"/>
      </rPr>
      <t>Double check สายปล้องยูนิตที่ให้ผล Positive 
อีกครั้ง (เวลาต่อ 1 ราย)</t>
    </r>
  </si>
  <si>
    <r>
      <t xml:space="preserve"> - ติดสติ๊กเกอร์ทุกผลิตภัณฑ์ที่ให้ผล </t>
    </r>
    <r>
      <rPr>
        <sz val="14.5"/>
        <color indexed="8"/>
        <rFont val="TH SarabunIT๙"/>
        <family val="2"/>
      </rPr>
      <t>Infectious Negative 
 (เวลาต่อ 1 ราย)</t>
    </r>
  </si>
  <si>
    <r>
      <t xml:space="preserve">- ตรวจเช็ค </t>
    </r>
    <r>
      <rPr>
        <sz val="14.5"/>
        <color indexed="8"/>
        <rFont val="TH SarabunIT๙"/>
        <family val="2"/>
      </rPr>
      <t>stock เพื่อขอเบิกจากศูนย์บริการโลหิต</t>
    </r>
  </si>
  <si>
    <r>
      <t xml:space="preserve">4.3 จัดเตรียม </t>
    </r>
    <r>
      <rPr>
        <b/>
        <sz val="14.5"/>
        <color indexed="8"/>
        <rFont val="TH SarabunIT๙"/>
        <family val="2"/>
      </rPr>
      <t>side tube (เวลา ต่อ 1 ยูนิต)</t>
    </r>
  </si>
  <si>
    <r>
      <t xml:space="preserve"> - บันทึกหมายเลขยูนิต หมู่เลือด วันที่เจาะ 
หมู่เลือดระบบอื่นๆที่ไม่ใช่</t>
    </r>
    <r>
      <rPr>
        <sz val="14.5"/>
        <color indexed="8"/>
        <rFont val="TH SarabunIT๙"/>
        <family val="2"/>
      </rPr>
      <t>ABO</t>
    </r>
  </si>
  <si>
    <r>
      <t xml:space="preserve"> - นำเลือดจากสายของถุงเลือดใส่ในหลอดที่ 
</t>
    </r>
    <r>
      <rPr>
        <sz val="14.5"/>
        <color indexed="8"/>
        <rFont val="TH SarabunIT๙"/>
        <family val="2"/>
      </rPr>
      <t>label ข้อมูลตรงกับถุงเลือดนั้น</t>
    </r>
  </si>
  <si>
    <r>
      <t xml:space="preserve"> - ลงทะเบียนเลือดที่รับ: </t>
    </r>
    <r>
      <rPr>
        <sz val="14.5"/>
        <color indexed="8"/>
        <rFont val="TH SarabunIT๙"/>
        <family val="2"/>
      </rPr>
      <t>ABO , Ag ระบบอื่นๆ
ที่ไม่ใช่ ABO วันที่เจาะ</t>
    </r>
  </si>
  <si>
    <r>
      <t xml:space="preserve"> - ตรวจหมู่เลือด </t>
    </r>
    <r>
      <rPr>
        <sz val="14.5"/>
        <color indexed="8"/>
        <rFont val="TH SarabunIT๙"/>
        <family val="2"/>
      </rPr>
      <t xml:space="preserve">ABO เฉพาะ cell grouping </t>
    </r>
  </si>
  <si>
    <r>
      <t xml:space="preserve">5. การ </t>
    </r>
    <r>
      <rPr>
        <b/>
        <sz val="14.5"/>
        <color indexed="8"/>
        <rFont val="TH SarabunIT๙"/>
        <family val="2"/>
      </rPr>
      <t>clear stock red cells (เวลา ต่อ1ครั้ง)</t>
    </r>
  </si>
  <si>
    <r>
      <t xml:space="preserve"> - ตรวจสอบและนำเลือดออกจาก </t>
    </r>
    <r>
      <rPr>
        <sz val="14.5"/>
        <color indexed="8"/>
        <rFont val="TH SarabunIT๙"/>
        <family val="2"/>
      </rPr>
      <t xml:space="preserve">stock    </t>
    </r>
  </si>
  <si>
    <r>
      <t xml:space="preserve">6. การ </t>
    </r>
    <r>
      <rPr>
        <b/>
        <sz val="14.5"/>
        <color indexed="8"/>
        <rFont val="TH SarabunIT๙"/>
        <family val="2"/>
      </rPr>
      <t>clear stock Fresh Frozen Plasma  (เวลา ต่อ 1 ครั้ง)</t>
    </r>
  </si>
  <si>
    <r>
      <t xml:space="preserve"> -  ตรวจสอบและนำ </t>
    </r>
    <r>
      <rPr>
        <sz val="14.5"/>
        <color indexed="8"/>
        <rFont val="TH SarabunIT๙"/>
        <family val="2"/>
      </rPr>
      <t xml:space="preserve">FFP ออกจากกล่องจอง   </t>
    </r>
  </si>
  <si>
    <r>
      <t xml:space="preserve"> -  จัดเก็บใส่ช่อง </t>
    </r>
    <r>
      <rPr>
        <sz val="14.5"/>
        <color indexed="8"/>
        <rFont val="TH SarabunIT๙"/>
        <family val="2"/>
      </rPr>
      <t>stock</t>
    </r>
  </si>
  <si>
    <r>
      <t xml:space="preserve"> -  นำ </t>
    </r>
    <r>
      <rPr>
        <sz val="14.5"/>
        <color indexed="8"/>
        <rFont val="TH SarabunIT๙"/>
        <family val="2"/>
      </rPr>
      <t>FFP เติมใน stock ให้พอใช้</t>
    </r>
  </si>
  <si>
    <r>
      <t xml:space="preserve"> -  บันทึกความต้องการ </t>
    </r>
    <r>
      <rPr>
        <sz val="14.5"/>
        <color indexed="8"/>
        <rFont val="TH SarabunIT๙"/>
        <family val="2"/>
      </rPr>
      <t>FFP แต่ละ group เพื่อเตรียมเบิก</t>
    </r>
  </si>
  <si>
    <r>
      <t xml:space="preserve">7. จัดประชุม </t>
    </r>
    <r>
      <rPr>
        <sz val="16"/>
        <color indexed="8"/>
        <rFont val="TH SarabunIT๙"/>
        <family val="2"/>
      </rPr>
      <t>team meeting, conference</t>
    </r>
  </si>
  <si>
    <r>
      <t>1.8 จัดทำบันทึกการ</t>
    </r>
    <r>
      <rPr>
        <sz val="16"/>
        <color indexed="8"/>
        <rFont val="TH SarabunIT๙"/>
        <family val="2"/>
      </rPr>
      <t>correlation น้ำยากับ
จำนวน test ที่ทำการตรวจวิเคราะห์</t>
    </r>
  </si>
  <si>
    <r>
      <t xml:space="preserve"> รวบรวมสถิติการปฏิบัติงาน(</t>
    </r>
    <r>
      <rPr>
        <sz val="16"/>
        <color indexed="8"/>
        <rFont val="TH SarabunIT๙"/>
        <family val="2"/>
      </rPr>
      <t>LIS)</t>
    </r>
  </si>
  <si>
    <r>
      <rPr>
        <sz val="16"/>
        <color indexed="8"/>
        <rFont val="TH SarabunIT๙"/>
        <family val="2"/>
      </rPr>
      <t xml:space="preserve">  -จดร่าง เรียบเรียงและพิมพ์รายงานการประชุม</t>
    </r>
  </si>
  <si>
    <r>
      <t>4.6 ทบทวนระบบ</t>
    </r>
    <r>
      <rPr>
        <sz val="16"/>
        <color indexed="8"/>
        <rFont val="TH SarabunIT๙"/>
        <family val="2"/>
      </rPr>
      <t xml:space="preserve"> IQC /รายการทดสอบ</t>
    </r>
  </si>
  <si>
    <r>
      <t xml:space="preserve">4.7 ทบทวนระบบ </t>
    </r>
    <r>
      <rPr>
        <sz val="16"/>
        <color indexed="8"/>
        <rFont val="TH SarabunIT๙"/>
        <family val="2"/>
      </rPr>
      <t>EQA</t>
    </r>
  </si>
  <si>
    <r>
      <t>4.8</t>
    </r>
    <r>
      <rPr>
        <sz val="16"/>
        <color indexed="8"/>
        <rFont val="TH SarabunIT๙"/>
        <family val="2"/>
      </rPr>
      <t xml:space="preserve"> ทบทวนค่าวิกฤต</t>
    </r>
  </si>
  <si>
    <r>
      <t>1.8 จัดทำบันทึกการ</t>
    </r>
    <r>
      <rPr>
        <sz val="16"/>
        <color indexed="8"/>
        <rFont val="TH SarabunIT๙"/>
        <family val="2"/>
      </rPr>
      <t>correlation น้ำยากับจำนวน test ที่ทำการตรวจวิเคราะห์</t>
    </r>
  </si>
  <si>
    <r>
      <t xml:space="preserve"> - การตรวจเสมหะ (Sputum)</t>
    </r>
    <r>
      <rPr>
        <b/>
        <sz val="16"/>
        <color indexed="8"/>
        <rFont val="TH SarabunIT๙"/>
        <family val="2"/>
      </rPr>
      <t xml:space="preserve"> </t>
    </r>
  </si>
  <si>
    <r>
      <t>-</t>
    </r>
    <r>
      <rPr>
        <sz val="16"/>
        <color indexed="8"/>
        <rFont val="TH SarabunIT๙"/>
        <family val="2"/>
      </rPr>
      <t xml:space="preserve"> งานตรวจสอบซ้ำ เพื่อควบคุมคุณภาพ</t>
    </r>
  </si>
  <si>
    <r>
      <t>2.การผลิตสื่อเผยแพร่องค์ความรู้ในการสื่อความหมาย</t>
    </r>
    <r>
      <rPr>
        <sz val="16"/>
        <color indexed="8"/>
        <rFont val="TH SarabunIT๙"/>
        <family val="2"/>
      </rPr>
      <t xml:space="preserve">     </t>
    </r>
    <r>
      <rPr>
        <b/>
        <sz val="16"/>
        <color indexed="8"/>
        <rFont val="TH SarabunIT๙"/>
        <family val="2"/>
      </rPr>
      <t xml:space="preserve">   </t>
    </r>
  </si>
  <si>
    <r>
      <t>3.การพัฒนานวัตกรรมเพื่อใช้ในผู้ป่วยที่มาบำบัดรักษาทางการสื่อความหมาย</t>
    </r>
    <r>
      <rPr>
        <sz val="16"/>
        <color indexed="8"/>
        <rFont val="TH SarabunIT๙"/>
        <family val="2"/>
      </rPr>
      <t xml:space="preserve">             </t>
    </r>
  </si>
  <si>
    <r>
      <t>4.เข้าร่วมประชุม  อบรมเพิ่มพูนองค์ความรู้
ด้านวิชาชีพและที่เกี่ยวข้อง</t>
    </r>
    <r>
      <rPr>
        <sz val="16"/>
        <color indexed="8"/>
        <rFont val="TH SarabunIT๙"/>
        <family val="2"/>
      </rPr>
      <t xml:space="preserve">                      </t>
    </r>
  </si>
  <si>
    <r>
      <t>6.วิจัยด้านความผิดปกติทางการสื่อความหมาย</t>
    </r>
    <r>
      <rPr>
        <sz val="16"/>
        <color indexed="8"/>
        <rFont val="TH SarabunIT๙"/>
        <family val="2"/>
      </rPr>
      <t>(วิจัยหลัก )</t>
    </r>
  </si>
  <si>
    <r>
      <t>7.วิจัยด้านความผิดปกติทางการสื่อความหมาย</t>
    </r>
    <r>
      <rPr>
        <sz val="16"/>
        <color indexed="8"/>
        <rFont val="TH SarabunIT๙"/>
        <family val="2"/>
      </rPr>
      <t xml:space="preserve">(วิจัยรอง/ ร่วม)                             </t>
    </r>
  </si>
  <si>
    <r>
      <t>เครื่องมือประเภท</t>
    </r>
    <r>
      <rPr>
        <b/>
        <u/>
        <sz val="16"/>
        <color indexed="8"/>
        <rFont val="TH SarabunIT๙"/>
        <family val="2"/>
      </rPr>
      <t>รังสีวินิจฉัย</t>
    </r>
  </si>
  <si>
    <t>ปริมาณผู้ป่วย(คน)</t>
  </si>
  <si>
    <t>จำนวนห้องผ่าตัด(ห้อง)</t>
  </si>
  <si>
    <t xml:space="preserve">2. งานการพยาบาลผู้ป่วยนอก
</t>
  </si>
  <si>
    <t>1. งานถ่ายทอดเทคโนโลยีทางการพยาบาล</t>
  </si>
  <si>
    <t xml:space="preserve"> 2.1 ผู้ป่วยนอกทั่วไป</t>
  </si>
  <si>
    <t xml:space="preserve"> 2.2 ผู้ป่วยนอกเฉพาะทาง</t>
  </si>
  <si>
    <t xml:space="preserve"> 2.3 ผู้ป่วยฉุกเฉิน</t>
  </si>
  <si>
    <t xml:space="preserve">3. งานการพยาบาลผู้ป่วยใน </t>
  </si>
  <si>
    <t xml:space="preserve">4. งานการพยาบาลผู้ป่วยหนัก </t>
  </si>
  <si>
    <t xml:space="preserve">5. งานการพยาบาลห้องผ่าตัด </t>
  </si>
  <si>
    <t xml:space="preserve">6. งานการพยาบาลวิสัญญี </t>
  </si>
  <si>
    <t>7. งานการพยาบาลผู้คลอด</t>
  </si>
  <si>
    <t>สายงานพยาบาลวิชาชีพ</t>
  </si>
  <si>
    <t>เภสัชกร</t>
  </si>
  <si>
    <t>เจ้าพนักงานเภสัชกรรม</t>
  </si>
  <si>
    <t>พนักงานประจำห้องยา</t>
  </si>
  <si>
    <t>ตำแหน่งอื่นๆ ที่เกี่ยวข้องกับงานเภสัชกรรม</t>
  </si>
  <si>
    <t>นักกายภาพบำบัด</t>
  </si>
  <si>
    <t>ตำแหน่งอื่นๆ ที่เกี่ยวข้องกับงานภายภาพบำบัด</t>
  </si>
  <si>
    <t>นักกิจกรรมบำบัด</t>
  </si>
  <si>
    <t>ตำแหน่งอื่นๆ ที่เกี่ยวข้องกับงานกิจกรรมบำบัด</t>
  </si>
  <si>
    <t>นักจิตวิทยาคลินิก</t>
  </si>
  <si>
    <t>ตำแหน่งอื่นๆ ที่เกี่ยวข้องกับงานจิตวิทยาคลินิก</t>
  </si>
  <si>
    <t>นักเวชศาสตร์การสื่อความหมาย</t>
  </si>
  <si>
    <t>ตำแหน่งอื่นๆ ที่เกี่ยวข้องกับงานเวชศาสตร์การสื่อความหมาย</t>
  </si>
  <si>
    <t>นักรังสีการแพทย์</t>
  </si>
  <si>
    <t>เจ้าพนักงานรังสีการแพทย์</t>
  </si>
  <si>
    <t>ตำแหน่งอื่นๆ ที่เกี่ยวข้องกับงารังสีการแพทย์</t>
  </si>
  <si>
    <t>พยาบาลวิชาชีพ</t>
  </si>
  <si>
    <t>พยาบาลเทคนิค</t>
  </si>
  <si>
    <t>พนักงานช่วยการพยาบาล</t>
  </si>
  <si>
    <t>ตำแหน่งอื่นๆ ที่เกี่ยวข้องกับงานพยาบาล</t>
  </si>
  <si>
    <t>นักวิทยาศาสตร์การแพทย์</t>
  </si>
  <si>
    <t>เจ้าพนักงานวิทยาศาสตร์การแพทย์</t>
  </si>
  <si>
    <t>ตำแหน่งอื่นๆ ที่เกี่ยวข้องกับงานวิทยาศาสตร์การแพทย์</t>
  </si>
  <si>
    <t>การให้บริการผู้ป่วยนอก</t>
  </si>
  <si>
    <t>เจาะเลือดจากเส้นเลือดดำ (ผู้ใหญ่/เด็ก)/คน</t>
  </si>
  <si>
    <t>เจาะเลือดจากปลายนิ้ว/คน</t>
  </si>
  <si>
    <t>แนะนำผู้ป่วยในการเก็บตัวอย่าง/ราย</t>
  </si>
  <si>
    <t>การแยกเก็บตัวอย่างเพื่อวิเคราะห์ในวันอื่น/specimen</t>
  </si>
  <si>
    <t>การบริการผู้ป่วยนอก/ราย</t>
  </si>
  <si>
    <t>ให้บริการตรวจเบาหวานปลายนิ้ว/ราย</t>
  </si>
  <si>
    <t>ตรวจรับสิ่งส่งตรวจจากผู้ป่วยใน/ราย</t>
  </si>
  <si>
    <t>ส่งสิ่งส่งตรวจตามงานต่างๆ และรับผลจากงานนั้นมาให้ผู้ป่วย/ราย</t>
  </si>
  <si>
    <t>ให้บริการติดต่อ สอบถาม / รวบรวมผลการตรวจของผู้ป่วยแต่ละราย / เรียกผู้ป่วยรับผลการตรวจ / ค้นหาผล/ราย</t>
  </si>
  <si>
    <t>การส่งต่อห้องปฏบัติการภายนอก</t>
  </si>
  <si>
    <t xml:space="preserve">  - ประเมินคุณภาพ / คัดเลือกห้องปฏิบัติการภายนอก/ครั้ง</t>
  </si>
  <si>
    <t xml:space="preserve">  - การเตรียม และการส่งตรวจทั่วไป / ราย</t>
  </si>
  <si>
    <t xml:space="preserve">  - การเตรียม และการส่งตรวจพิเศษ / ราย</t>
  </si>
  <si>
    <t xml:space="preserve">  - รับผล และรายงานผล พร้อมเก็บสำเนา / ราย</t>
  </si>
  <si>
    <t>  - สรุป รายการส่งตรวจในวันนั้น/วัน</t>
  </si>
  <si>
    <t>ตรวจสอบใบแจ้งหนี้</t>
  </si>
  <si>
    <t xml:space="preserve">  - ตรวจสอบใบแจ้งหนี้ส่งตรวจวิเคราะห์ภายนอกโรงพยาบาล/ขออนุมัติเบิกจ่าย/ใบแจ้งหนี้</t>
  </si>
  <si>
    <t xml:space="preserve">  - จัดทำใบแจ้งหนี้ตรวจวิเคราะห์ที่หน่วยงานภายนอกส่งมาตรวจ/ใบแจ้งหนี้</t>
  </si>
  <si>
    <t xml:space="preserve"> เก็บสถิติต่างๆ</t>
  </si>
  <si>
    <t>1. รวบรวมสถิติการปฏิบัติงาน(manual)/เดือน/ครั้ง/งาน</t>
  </si>
  <si>
    <t>2. รวบรวมสถิติการปฏิบัติงาน(LIS)/เดือน/ครั้ง/งาน</t>
  </si>
  <si>
    <t>ดูแล ยา วัสดุ อุปกรณ์ ประจำรถฉุกเฉิน/ครั้ง/เดือน</t>
  </si>
  <si>
    <t>งานธุรการ</t>
  </si>
  <si>
    <t>1. ร่างและพิมพ์หนังสือต่างๆ/เรื่อง</t>
  </si>
  <si>
    <t>2. บันทึกและตรวจสอบวันลาต่างๆของเจ้าหน้าที่ในหน่วยงาน/ครั้ง/เดือน</t>
  </si>
  <si>
    <t>3. ส่งซ่อมเครื่องมือต่างๆ ที่ชำรุด ได้แก่ เขียนใบส่งซ่อม, ส่งใบส่งซ่อม /ใบส่งซ่อม</t>
  </si>
  <si>
    <t>4. แจ้งเวียนเรื่องต่างๆ ให้เจ้าหน้าที่ทราบ/เรื่อง</t>
  </si>
  <si>
    <t>5. รับ-ส่ง หนังสือต่างๆ ไปยังหน่วยงานที่เกี่ยวข้อง/เรื่อง</t>
  </si>
  <si>
    <t>อื่นๆ</t>
  </si>
  <si>
    <t xml:space="preserve">1. print สติกเกอร์ Number lab/ครั้ง  </t>
  </si>
  <si>
    <t>2. print ใบสั่งยา (ราคาค่าตรวจ lab)/ครั้ง</t>
  </si>
  <si>
    <t>3. เตรียมวัสดุอุปกรณ์สำหรับห้องเจาะเลือดและเก็บตัวอย่างสิ่งส่งตรวจ/ครั้ง</t>
  </si>
  <si>
    <t>ครั้ง/ราย</t>
  </si>
  <si>
    <t>สายงานเทคนิคการแพทย์ (งานบริการด่านหน้า)</t>
  </si>
  <si>
    <t>นักเทคนิคการแพทย์</t>
  </si>
  <si>
    <t>ตำแหน่งอื่นๆ ที่เกี่ยวข้องกับงานเทคนิคการแพทย์</t>
  </si>
  <si>
    <t xml:space="preserve">จำนวนอัตรากำลังที่ต้องการ    =         จำนวนเครื่องมือ : จำนวนนักรังสีการแพทย์ต่อเครื่องมือ </t>
  </si>
  <si>
    <t>เจาะเลือดจากเส้นเลือดดำ(เด็กอายุน้อยกว่า 6 ปี)/คน</t>
  </si>
  <si>
    <t>เก็บตัวอย่างสำหรับเพาะเชื้อ สำหรับดูกล้อง(โดยเจ้าหน้าที่ห้องปฏิบัติการ )/ราย</t>
  </si>
  <si>
    <t>งานบริหาร</t>
  </si>
  <si>
    <t>1 ด้านเครื่องมือ วัสดุ ครุภัณฑ์ และน้ำยาตรวจวิเคราะห์</t>
  </si>
  <si>
    <t>1.1 สำรวจความต้องการวัสดุ / ครุภัณฑ์ ต่อครั้ง</t>
  </si>
  <si>
    <t xml:space="preserve">1.2 ทำแผนเสนอขออนุมัติจัดซื้อ/ครั้ง </t>
  </si>
  <si>
    <t xml:space="preserve">    - ครุภัณฑ์</t>
  </si>
  <si>
    <t xml:space="preserve">    - วัสดุ</t>
  </si>
  <si>
    <t>1.4 จัดซื้อตามระเบียบพัสดุ/ใบสั่งซื้อ</t>
  </si>
  <si>
    <t>1.5 ตรวจรับ/ บันทึกการตรวจรับ/ใบส่งของ</t>
  </si>
  <si>
    <t>1.6 ขออนุมัติเบิกจ่าย/ใบเบิก</t>
  </si>
  <si>
    <t>1.7 Up date บัญชี stockวัสดุ น้ำยา /รายการ</t>
  </si>
  <si>
    <t>1.8 ตรวจสอบและบันทึกความสอดคล้องการใช้วัสดุ น้ำยากับจำนวน Test ที่ทำการตรวจวิเคราะห์/ครั้ง</t>
  </si>
  <si>
    <t>1.9เขียนใบส่งซ่อม ติดต่อ ตรวจรับการซ่อม/ใบส่งซ่อม</t>
  </si>
  <si>
    <t>2 รับ ส่งหนังสือราชการ / เรื่อง</t>
  </si>
  <si>
    <t>3 ร่าง พิมพ์โต้ตอบหนังสือราชการ / เรื่อง</t>
  </si>
  <si>
    <t>4 จัดเวรนอกเวลาราชการ และเบิกค่าตอบแทน ต่อครั้ง</t>
  </si>
  <si>
    <t>5 จัดทำแผนงบประมาณ/เงินบำรุงประจำปี</t>
  </si>
  <si>
    <t>6 การพัฒนาระบบคุณภาพ</t>
  </si>
  <si>
    <t>6.1 ทบทวนระบบคุณภาพและบันทึกรายงานผล/ครั้ง</t>
  </si>
  <si>
    <t>6.2 ทบทวนเอกสารคุณภาพ/ครั้ง</t>
  </si>
  <si>
    <t>6.3  ทบทวนวิธีวิเคราะห์ /ครั้ง</t>
  </si>
  <si>
    <t>6.4 ทบทวนค่าอ้างอิง/ครั้ง</t>
  </si>
  <si>
    <t>6.5 ทบทวนประเมินผู้ขาย/ครั้ง/ปี</t>
  </si>
  <si>
    <t>6.6 ทบทวนระบบ IQC / ปี</t>
  </si>
  <si>
    <t>6.7 ทบทวนระบบ EQA/ปี</t>
  </si>
  <si>
    <t>6.8 ทบทวนค่าวิกฤต / ครั้ง</t>
  </si>
  <si>
    <t>6.9 ทบทวนตัวชี้วัดคุณภาพ/ปี</t>
  </si>
  <si>
    <t>6.10 ทบทวนความเสี่ยง ข้อร้องเรียน/ปี</t>
  </si>
  <si>
    <t>6.11 ทบทวนผลการตรวจติดตามภายใน/ครั้ง</t>
  </si>
  <si>
    <t>6.12  การตรวจติดตามภายในโดยภายในองค์กร / ครั้ง / งาน</t>
  </si>
  <si>
    <t xml:space="preserve">6.13  การตรวจติดตามโดยองค์กรภายนอก / ครั้ง </t>
  </si>
  <si>
    <t>6.14 ตรวจติดตามระบบความปลอดภัยทางห้องปฏิบัติการ / ครั้ง</t>
  </si>
  <si>
    <t>6.15  ประเมินความพึงพอใจของลูกค้า / ครั้ง</t>
  </si>
  <si>
    <t>6.16 การจัดการความเสี่ยง/สิ่งที่ไม่สอดคล้องกับข้อกำหนด/
ข้อร้องเรียน /เรื่อง</t>
  </si>
  <si>
    <t>6.17 จัดทำแผนพัฒนาคุณภาพประจำปี</t>
  </si>
  <si>
    <t>6.18 จัดทำเอกสารคุณภาพ / เรื่อง</t>
  </si>
  <si>
    <t>6.19ปรับปรุงคู่มือการปฏิบัติงานและเอกสารคุณภาพ/เรื่อง</t>
  </si>
  <si>
    <t>6.20 ทำแบบประเมินตนเองเตรียมรับการตรวจประเมิน 
( service profile, Hospital profile)</t>
  </si>
  <si>
    <t>6.21 จัดเก็บ บันทึก ข้อมูล ประวัติบุคลากร / บันทึกเหตุการณ์ในหน่วยงาน/บันทึกการเจ็บป่วยของเจ้าหน้าที่/ครั้ง/เดือน</t>
  </si>
  <si>
    <t>6.22 การประเมินสมรรถนะ และผลการปฏิบัติงาน / คน/ครั้ง</t>
  </si>
  <si>
    <t>6.23 จัดทำแผนพัฒนาบุคลากร / ปี</t>
  </si>
  <si>
    <t xml:space="preserve">   6.24 การรวบรวมข้อมูลทางสถิติ</t>
  </si>
  <si>
    <t xml:space="preserve">    -รวบรวมสถิติการปฏิบัติงาน(MANUAL) / เดือน / ครั้ง/งาน</t>
  </si>
  <si>
    <t xml:space="preserve">   - รวบรวมสถิติการปฏิบัติงาน(LIS)/ เดือน / ครั้ง/งาน</t>
  </si>
  <si>
    <t xml:space="preserve">  6.25  งานประชุม</t>
  </si>
  <si>
    <t xml:space="preserve">   -  ประชุมหน่วยงาน / ครั้ง</t>
  </si>
  <si>
    <t xml:space="preserve">   -  ประชุมกลุ่มงาน / ครั้ง</t>
  </si>
  <si>
    <t xml:space="preserve">   -  ประชุมกลุ่มภารกิจ / ครั้ง</t>
  </si>
  <si>
    <t xml:space="preserve">   -  ประชุมคณะกรรมการ คณะทำงานภายใน / ครั้ง</t>
  </si>
  <si>
    <t xml:space="preserve">   -  ประชุมคณะกรรมการ คณะทำงานภายนอก / ครั้ง</t>
  </si>
  <si>
    <t xml:space="preserve">   - เป็นกรรมการและเลขานุการ</t>
  </si>
  <si>
    <t xml:space="preserve">   - เป็นกรรมการและเป็นประธาน</t>
  </si>
  <si>
    <t xml:space="preserve">   -บันทึก ร่าง เรียบเรียง และพิมพ์รายงานการประชุม/ครั้ง</t>
  </si>
  <si>
    <t xml:space="preserve">  6.26   ติดต่อประสานงานกับหน่วยงานภายนอกต่อชิ้นงาน </t>
  </si>
  <si>
    <t xml:space="preserve">  6.27   ติดต่อประสานงานกับหน่วยงานภายในต่อชิ้นงาน </t>
  </si>
  <si>
    <t xml:space="preserve">  6.28  กิจกรรม 5 ส. ต่อปี(วันละ10นาทีX230วัน)</t>
  </si>
  <si>
    <t>งานวิชาการ</t>
  </si>
  <si>
    <t xml:space="preserve">  - ให้คำปรึกษาแนะนำวิชาการ ต่อครั้ง</t>
  </si>
  <si>
    <t xml:space="preserve">  - การนิเทศ แนะนำผู้ศึกษา ดูงาน/ครั้ง</t>
  </si>
  <si>
    <t xml:space="preserve">  - การควบคุม/ฝึกอบรมในการปฏิบัติงาน  แก่นักศึกษา บุคลากรทางการแพทย์และสาธารณสุข /วันที่ฝึก</t>
  </si>
  <si>
    <t xml:space="preserve">  - เป็นวิทยากร/อาจารย์พิเศษ ภายใน/ภายนอก /เรื่อง</t>
  </si>
  <si>
    <t xml:space="preserve">  - ผู้ตรวจประเมินคุณภาพห้องปฏิบัติการ/หน่วยงาน</t>
  </si>
  <si>
    <t xml:space="preserve">  - จัดอบรม/ประชุม/สัมมนาวิชาการภายนอกหน่วยงาน/ครั้ง</t>
  </si>
  <si>
    <t xml:space="preserve">  - จัดอบรม/ประชุม/สัมมนาวิชาการภายในหน่วยงาน/ครั้ง</t>
  </si>
  <si>
    <t xml:space="preserve">  - จัดประชุม team meeting, conference/ครั้ง</t>
  </si>
  <si>
    <t xml:space="preserve"> '- การทำวิจัย (นักวิจัยหลัก)/เรื่อง</t>
  </si>
  <si>
    <t xml:space="preserve">  - วิจัย ร่วมวิจัย และสนับสนุนวิจัย (นักวิจัยรอง/ร่วม)/เรื่อง</t>
  </si>
  <si>
    <t xml:space="preserve">  - การจัดทำรายงานทางวิชาการ/เรื่อง</t>
  </si>
  <si>
    <t xml:space="preserve">  - การทำ Method Validatiom/test(Precision,Accuracy)</t>
  </si>
  <si>
    <t xml:space="preserve">  - การผลิตสื่อวิชาการ / แผ่นพับ/เรื่อง</t>
  </si>
  <si>
    <t xml:space="preserve">  - การจัดทำคู่มือการให้บริการทางห้องปฏิบัติการ/ชิ้นงาน</t>
  </si>
  <si>
    <t xml:space="preserve">  - นำเสนอผลงานทางวิชาการ(ต่อครั้งๆละ 45นาที)</t>
  </si>
  <si>
    <t xml:space="preserve">  - เข้าร่วมอบรม/ประชุม/สัมมนาวิชาการภายใน/ภายนอก/ปี</t>
  </si>
  <si>
    <t xml:space="preserve">  - เข้าร่วมการดูแลผู้ป่วยแบบสหวิชาชีพ/ครั้ง</t>
  </si>
  <si>
    <t>x1.5</t>
  </si>
  <si>
    <t>45X3</t>
  </si>
  <si>
    <t>สายงานเทคนิคการแพทย์ (งานบริหาร-วิชาการ)</t>
  </si>
  <si>
    <t>สายงานเทคนิคการแพทย์ (งานโลหิตวิทยา)</t>
  </si>
  <si>
    <t>งานบริการ</t>
  </si>
  <si>
    <t>1.1 การตรวจนับความสมบูรณ์ของเลือด (CBC)</t>
  </si>
  <si>
    <t>1.2 การตรวจวัดความเข้มข้นของเม็ดเลือดแดงอัดแน่น HCT</t>
  </si>
  <si>
    <t>1.3 การตรวจ BLEEDING TIME</t>
  </si>
  <si>
    <t>1.4 การตรวจ BLOOD CLOTTING TIME</t>
  </si>
  <si>
    <t>1.5 การตรวจวัดการแข็งตัวของเลือด(PT/PTT/TT)manual/test)</t>
  </si>
  <si>
    <t>1.6 การตรวจวัดการแข็งตัวของเลือด(PT/PTT/TT)อัตโนมัติ</t>
  </si>
  <si>
    <t>1.7 การตรวจ BLOOD COAGULATION FACTOR ASSAY</t>
  </si>
  <si>
    <t xml:space="preserve">1.8 การตรวจ SERUM FERRITIN </t>
  </si>
  <si>
    <t>1.9 การตรวจวิเคราะห์ หน้าที่เกร็ดเลือด</t>
  </si>
  <si>
    <t>1.10 การตรวจ FACTOR  INHIBITOR  ASSAY</t>
  </si>
  <si>
    <t>1.11 การตรวจ D-DIMER, PROTEIN C, PROTEIN S,
ANTITHROMBIN, MIXING TEST, ALPHA 2 ANTIPLASMIN, EUGLOBULIN LYSIS TIME</t>
  </si>
  <si>
    <t>1.12 การตรวจวิเคราะห์ ESR</t>
  </si>
  <si>
    <t>1.13 การตรวจวิเคราะห์ RETICULOCYTEโดยเครื่องอัตโนมัติ</t>
  </si>
  <si>
    <t xml:space="preserve">1.14 การตรวจวิเคราะห์ RETICULOCYTEวิธี manual </t>
  </si>
  <si>
    <t xml:space="preserve">1.15 การตรวจหา MALARIA </t>
  </si>
  <si>
    <t xml:space="preserve">1.16 การตรวจหา Microfilaria </t>
  </si>
  <si>
    <t>1.17 ตรวจ Blood Porphyrin</t>
  </si>
  <si>
    <t>1.18 การตรวจหา LE Cell</t>
  </si>
  <si>
    <t>1.19 การย้อมสี PAS for Sezary cell</t>
  </si>
  <si>
    <t>1.20 การย้อมสี WRIGHT STAIN BONE MARROW</t>
  </si>
  <si>
    <t xml:space="preserve">1.21 การย้อมสี Special Stain </t>
  </si>
  <si>
    <t>1.22 การตรวจวิเคราะห์ทาง Flowcyto metry สำหรับแยกชนิดมะเร็งเม็ดเลือดขาว</t>
  </si>
  <si>
    <t>1.23 การปฏิเสธสิ่งส่งตรวจ/ครั้ง</t>
  </si>
  <si>
    <t>1.24 การตรวจสอบผลการวิเคราะห์ (approved)/ราย</t>
  </si>
  <si>
    <t>1.25 การรายงานค่าวิกฤติ / การรายงานผลทางโทรศัพท์/ครั้ง</t>
  </si>
  <si>
    <t>1.26 การเก็บตัวอย่างตรวจไว้ทวนสอบ/specimen</t>
  </si>
  <si>
    <t>1.27 การส่งต่อห้องปฏบัติการภายนอก</t>
  </si>
  <si>
    <t xml:space="preserve">  - ประเมินคุณภาพ / คัดเลือกห้องปฏิบัติการภายนอก</t>
  </si>
  <si>
    <t>  - สรุป รายการส่งตรวจในวันนั้น</t>
  </si>
  <si>
    <t xml:space="preserve">  - ตรวจสอบรายการตรวจ/ใบแจ้งหนี้/ขออนุมัติเบิกจ่าย/ครั้ง</t>
  </si>
  <si>
    <t>การควบคุมคุณภาพ</t>
  </si>
  <si>
    <t>2.1การควบคุมคุณภาพภายใน</t>
  </si>
  <si>
    <t xml:space="preserve">  2.1.1 การควบคุมคุณภาพเครื่องตรวจอัตโนมัติ /ครั้ง</t>
  </si>
  <si>
    <t xml:space="preserve">  2.1.2 การควบคุมคุณภาพmanual test/สีย้อม</t>
  </si>
  <si>
    <t xml:space="preserve">  2.1.3 แก้ไขปัญหาในกรณี INTERNAL CONTROL ไม่ผ่าน/ครั้ง</t>
  </si>
  <si>
    <t>2.2 การควบคุมและประกันคุณภาพโดยองค์กรภายนอก</t>
  </si>
  <si>
    <t xml:space="preserve">  - ประกันคุณภาพโดยองค์กรภายนอก/หน่วยงาน/ครั้ง</t>
  </si>
  <si>
    <t xml:space="preserve">  - INTERLAB COMPARISON/test</t>
  </si>
  <si>
    <t xml:space="preserve">  - วิเคราะห์ผลหลังรับการประเมิน External control</t>
  </si>
  <si>
    <t xml:space="preserve">  - แก้ไขปัญหากรณี  External control  ไม่ผ่าน</t>
  </si>
  <si>
    <t>2.3 การปรับเทียบผลกรณีทำtest เดียวกันแต่ใช้หลายเครื่อง</t>
  </si>
  <si>
    <t>การสอบเทียบและการบำรุงรักษาเครื่องมือ</t>
  </si>
  <si>
    <t>3.1 การสอบเทียบและการ Verify ผล/เครื่อง</t>
  </si>
  <si>
    <t>3.2 daily maintenance/เครื่อง</t>
  </si>
  <si>
    <t>3.3 weekly maintenance/เครื่อง</t>
  </si>
  <si>
    <t>3.4 monthly maintenance/เครื่อง</t>
  </si>
  <si>
    <t>3.5 บำรุงรักษากล้องจุลทรรศน์/เครื่อง/ครั้ง</t>
  </si>
  <si>
    <t>3.6 บำรุงรักษาเครื่องปั่น/เครื่องHct/เครื่อง/ครั้ง</t>
  </si>
  <si>
    <t>3.7 บำรุงรักษา  water bath,incubator/เครื่อง/ครั้ง</t>
  </si>
  <si>
    <t>3.8 บำรุงรักษาตู้เย็น/ครั้ง/ตู้</t>
  </si>
  <si>
    <t>3.9 บันทึกอุณหภูมิตู้เย็น  incubator /ครั้ง</t>
  </si>
  <si>
    <t>3.10 การซ่อมเครื่องมือเบื้องต้น/ครั้ง</t>
  </si>
  <si>
    <t>3.11 บันทึก/เก็บประวัติการซ่อมเครื่องมือ/ครั้ง/เครื่อง</t>
  </si>
  <si>
    <t>3.12 จัดทำแผนสอบเทียบเครื่องมือ/ครั้ง/ปี</t>
  </si>
  <si>
    <t>สายงานเทคนิคการแพทย์ (งานจุลทรรศนศาสตร์)</t>
  </si>
  <si>
    <t xml:space="preserve">1.1 การตรวจตัวอย่างปัสสาวะโดยกล้องจุลทรรศน์ </t>
  </si>
  <si>
    <t xml:space="preserve">1.2 การตรวจตัวอย่างปัสสาวะโดยเครื่องตรวจตะกอนปัสสาวะอัตโนมัติ </t>
  </si>
  <si>
    <t>1.3 ตรวจการตั้งครรภ์</t>
  </si>
  <si>
    <t>1.4 ตรวจ OGTT ในปัสสาวะ (4 ครั้ง/ราย)</t>
  </si>
  <si>
    <t>1.5 ตรวจโปรตีนโดยวิธี Robert's test</t>
  </si>
  <si>
    <t>1.6 การตรวจ Bence-Jone Protein</t>
  </si>
  <si>
    <t>1.7 การตรวจวิเคราะห์น้ำไขสันหลังและน้ำคัดหลั่งอื่นๆจากร่างกาย</t>
  </si>
  <si>
    <t>1.8 การตรวจหาปรสิตจากอุจจาระ</t>
  </si>
  <si>
    <t>1.9 การตรวจเลือดในอุจจาระ</t>
  </si>
  <si>
    <t>1.10 การตรวจหาผลึกจากน้ำไขข้อ</t>
  </si>
  <si>
    <t>1.11 การตรวจFeCl</t>
  </si>
  <si>
    <t>1.12 การทดสอบ DNPH</t>
  </si>
  <si>
    <t>1.13 การตรวจหาน้ำตาลในอุจจาระ</t>
  </si>
  <si>
    <t xml:space="preserve">1.14 ตรวจ Urine Porphyrin </t>
  </si>
  <si>
    <t xml:space="preserve">1.15 การตรวจ  Feces  Porphyrin </t>
  </si>
  <si>
    <t>1.16 การปฏิเสธสิ่งส่งตรวจ/ครั้ง</t>
  </si>
  <si>
    <t>1.17 การตรวจสอบผลการวิเคราะห์ (approved)/ราย</t>
  </si>
  <si>
    <t>1.18 การรายงานค่าวิกฤติ / การรายงานผลทางโทรศัพท์/ครั้ง</t>
  </si>
  <si>
    <t>1.19 การเก็บตัวอย่างตรวจไว้ทวนสอบ/specimen</t>
  </si>
  <si>
    <t>2.1 การควบคุมคุณภาพภายใน</t>
  </si>
  <si>
    <t xml:space="preserve">   2.1.1 การทำ  Internal Quality Controlเครื่องอ่าน strip ( manual)</t>
  </si>
  <si>
    <t xml:space="preserve">   2.1.2 การทำ Internal Quality Controlเครื่อง อ่าน strip อัตโนมัติ</t>
  </si>
  <si>
    <t xml:space="preserve">   2.1.3 การทำ Internal Quality Controlเครื่องอ่านตะกอนปัสสาวะ</t>
  </si>
  <si>
    <t xml:space="preserve">   2.1.4 แก้ไขปัญหาในกรณี INTERNAL CONTROL ไม่ผ่าน</t>
  </si>
  <si>
    <t>2.2 การปรับเทียบผลกรณีทำtest เดียวกันแต่ใช้หลายเครื่อง</t>
  </si>
  <si>
    <t>2.3 การควบคุมและประกันคุณภาพโดยองค์กรภายนอก</t>
  </si>
  <si>
    <t xml:space="preserve">      - ประกันคุณภาพโดยองค์กรภายนอก/หน่วยงาน/ครั้ง</t>
  </si>
  <si>
    <t xml:space="preserve">      - INTERLAB COMPARISON/test</t>
  </si>
  <si>
    <t xml:space="preserve">      - วิเคราะห์ผลหลังรับการประเมิน External control</t>
  </si>
  <si>
    <t xml:space="preserve">      - แก้ไขปัญหากรณี  External control  ไม่ผ่าน</t>
  </si>
  <si>
    <t>3.5บำรุงรักษากล้องจุลทรรศน์/เครื่อง</t>
  </si>
  <si>
    <t>3.6บำรุงรักษาเครื่องปั่น/เครื่องHct</t>
  </si>
  <si>
    <t>3.7บำรุงรักษา  water bath,incubator</t>
  </si>
  <si>
    <t>3.8บำรุงรักษาตู้เย็น</t>
  </si>
  <si>
    <t xml:space="preserve">3.9บันทึกอุณหภูมิตู้เย็น  incubator </t>
  </si>
  <si>
    <t>3.10การซ่อมเครื่องมือเบื้องต้น</t>
  </si>
  <si>
    <t>3.11บันทึก/เก็บประวัติการซ่อมเครื่องมือ</t>
  </si>
  <si>
    <t>3.12 จัดทำแผนสอบเทียบเครื่องมือ</t>
  </si>
  <si>
    <t>สายงานเทคนิคการแพทย์ (งานเคมีคลินิก)</t>
  </si>
  <si>
    <t>1.1 การตรวจตัวอย่างด้วยเครื่องตรวจวิเคราะห์อัตโนมัติ(ชีวเคมี /Hormone)</t>
  </si>
  <si>
    <t>1.2 การตรวจตัวอย่างด้วยเครื่องตรวจวิเคราะห์ Blood gas</t>
  </si>
  <si>
    <t>1.3 การตรวจตัวอย่างด้วยเครื่องตรวจปริมาณบิลิรูบินในเด็ก</t>
  </si>
  <si>
    <t>1.4 การตรวจวิเคราะห์ด้วยเครื่องวัด Osmolality</t>
  </si>
  <si>
    <t>1.5 การตรวจตัวอย่างด้วยเครื่องตรวจวิเคราะห์ Electrolyte</t>
  </si>
  <si>
    <t>1.6 การตรวจหาโลหะหนัก (atomic absorption, ICP-MS)</t>
  </si>
  <si>
    <t>1.7 การตรวจวิเคราะห์ด้วยเครื่อง HPLC, GC, GCMS, GCFID</t>
  </si>
  <si>
    <t>1.8 การตรวจยืนยันสารเสพติดโดยวิธี TLC</t>
  </si>
  <si>
    <t>1.9 การปฏิเสธสิ่งส่งตรวจ/ครั้ง</t>
  </si>
  <si>
    <t>1.10 การตรวจสอบผลการวิเคราะห์ (approved)/ราย</t>
  </si>
  <si>
    <t>1.11.การรายงานค่าวิกฤติ / การรายงานผลทางโทรศัพท์/ครั้ง</t>
  </si>
  <si>
    <t>1.12 การเก็บตัวอย่างตรวจไว้ทวนสอบ/specimen</t>
  </si>
  <si>
    <t xml:space="preserve"> 2.1 การควบคุมคุณภาพภายใน</t>
  </si>
  <si>
    <t xml:space="preserve">        2.1.1 การควบคุมคุณภาพเครื่องตรวจวิเคราะห์อัตโนมัติชีวเคมี Hormone Bloodgas electrolyte/ครั้ง</t>
  </si>
  <si>
    <t xml:space="preserve">       2.1.2 แก้ไขปัญหาในกรณี INTERNAL CONTROL ไม่ผ่าน/ครั้ง</t>
  </si>
  <si>
    <t xml:space="preserve"> 2.2 การควบคุมคุณภาพภายนอก</t>
  </si>
  <si>
    <t xml:space="preserve">     - ประกันคุณภาพโดยองค์กรภายนอก/หน่วยงาน/ครั้ง</t>
  </si>
  <si>
    <t xml:space="preserve">     - INTERLAB COMPARISON/test</t>
  </si>
  <si>
    <t xml:space="preserve">     - วิเคราะห์ผลหลังรับการประเมิน External control</t>
  </si>
  <si>
    <t xml:space="preserve">     - แก้ไขปัญหากรณี  External control  ไม่ผ่าน</t>
  </si>
  <si>
    <t>2.4 การเตรียมเครื่อง</t>
  </si>
  <si>
    <t xml:space="preserve"> 2.4.1 การเตรียมเครื่องตรวจวิเคราะห์อัตโนมัติChemistry / Hormones</t>
  </si>
  <si>
    <t xml:space="preserve"> 2.4.2 การเตรียมเครื่องตรวจ Blood  gas electrolyte</t>
  </si>
  <si>
    <t xml:space="preserve"> 2.4.3 การเตรียมเครื่องการตรวจปริมาณบิลิรูบินในเด็ก</t>
  </si>
  <si>
    <t xml:space="preserve"> 2.4.4 การเตรียมเครื่องตรวจ Blood  gas</t>
  </si>
  <si>
    <t xml:space="preserve"> 2.4.5 การเตรียมเครื่องตรวจ electrolyte</t>
  </si>
  <si>
    <t xml:space="preserve"> 2.4.6 การเตรียมเครื่อง atomic absorption, ICP-MS, HPLC, GC, GCMS /ครั้ง</t>
  </si>
  <si>
    <t>การบำรุงรักษาเครื่องมือ</t>
  </si>
  <si>
    <t xml:space="preserve"> 3.1 เครื่องตรวจวิเคราะห์อัตโนมัติ ChemistryHormonesOsmolality Blood  gas</t>
  </si>
  <si>
    <t xml:space="preserve">                    -    daily maintenance/เครื่อง</t>
  </si>
  <si>
    <t xml:space="preserve">                    -    weekly maintenance/เครื่อง</t>
  </si>
  <si>
    <t xml:space="preserve">                    -    monthly maintenance/เครื่อง</t>
  </si>
  <si>
    <t xml:space="preserve">  3.2 เครื่องตรวจปริมาณบิลิรูบินในเด็ก</t>
  </si>
  <si>
    <t xml:space="preserve">  3.3 บันทึกอุณหภูมิตู้เย็น  incubator</t>
  </si>
  <si>
    <t xml:space="preserve">  3.4 การซ่อมเครื่องมือเบื้องต้น</t>
  </si>
  <si>
    <t xml:space="preserve">  3.5 บันทึก/เก็บประวัติการซ่อมเครื่องมือ</t>
  </si>
  <si>
    <r>
      <t xml:space="preserve">       - ป้อนข้อมูลการตรวจเข้าเครื่องตรวจวิเคราะห์ </t>
    </r>
    <r>
      <rPr>
        <u/>
        <sz val="14"/>
        <rFont val="TH SarabunIT๙"/>
        <family val="2"/>
      </rPr>
      <t>(ต่อ Test)</t>
    </r>
    <r>
      <rPr>
        <sz val="14"/>
        <rFont val="TH SarabunIT๙"/>
        <family val="2"/>
      </rPr>
      <t xml:space="preserve">
และตรวจสอบการป้อน ข้อมูลให้ครบ</t>
    </r>
  </si>
  <si>
    <t xml:space="preserve">งานบริการ </t>
  </si>
  <si>
    <t>1.1  RPR, , RF, ASO, LE (anti-n-DNA), Widal test</t>
  </si>
  <si>
    <t>      1.1.1 ตรวจวิเคราะห์เชิงคุณภาพ</t>
  </si>
  <si>
    <t xml:space="preserve">      1.1.2 ตรวจวิเคราะห์เชิงปริมาณ</t>
  </si>
  <si>
    <t>1.2  Influenza, RSV, Rotavirus, Dengue, Meningitis, C.dficide,chikungunya IgM, H.pyroli,Treponemal Ab,TPHA,      Anti HIV (RAPID test) HBsAg (RAPID test),GPA</t>
  </si>
  <si>
    <t>1.3 Hb A1C,CRP, Microalbumin</t>
  </si>
  <si>
    <t>1.4 Methamphetamine, Morphine, THC (Rapid test)</t>
  </si>
  <si>
    <t>1.5 HBsAg, HBsAb, HBcAb total, HBcAb IgM, HBeAg, HBe Ab,  HIV antigen, HIV Ab,HAV Ab total, HAV Ab IgM, HCV Ab, T3, FT3,T4, FT4, TSH, Beta HCG, Rubella IgG, Rubella IgM,AFP, CEA, CA125, CA19-9, Ca15-3, PSA, Free PSAMethamphetamine, Morphine, THC (เครื่องอัตโนมัติ)</t>
  </si>
  <si>
    <t>1.6 การทำ Confirmatory HBsAg</t>
  </si>
  <si>
    <t>1.7 ตรวจวิเคราะห์ CD4 และ CD8 โดยเครื่อง Flow cytometer</t>
  </si>
  <si>
    <t>1.8 การตรวจ viralload</t>
  </si>
  <si>
    <t>1.9 ตรวจวิเคราะห์  FTA-ABS IgG, FTA-ABS IgM</t>
  </si>
  <si>
    <t>1.10 ตรวจวิเคราะห์ HIV วิธี Western blot</t>
  </si>
  <si>
    <t>1.11 Serum immunoglobulin level (G,A,M), Serum complement C3</t>
  </si>
  <si>
    <t>1.12 Serum protein electrophoresis,Urine protein electrophoresis</t>
  </si>
  <si>
    <t>1.13 การตรวจ direct immunofluorescence ในชิ้นเนื้อผิวหนัง</t>
  </si>
  <si>
    <t>1.14 การตรวจ  Intercellular Ab, Basement membrane zone Ab</t>
  </si>
  <si>
    <t>1.15 การตรวจ Sm / RNP antibody, C3 level  โดยวิธี  immunodiffusion</t>
  </si>
  <si>
    <t>1.16 การตัดชิ้นเนื้อ Moh's surgery</t>
  </si>
  <si>
    <t>1.17 แยก Serum เก็บใน Freezer พร้อมลงทะเบียน/ราย</t>
  </si>
  <si>
    <t>1.18 การปฏิเสธสิ่งส่งตรวจ/ครั้ง</t>
  </si>
  <si>
    <t>1.19 การตรวจสอบผลการวิเคราะห์ (approved)/ราย</t>
  </si>
  <si>
    <t>1.20  การรายงานค่าวิกฤติ / การรายงานผลทางโทรศัพท์/ครั้ง</t>
  </si>
  <si>
    <t>1.21 การเก็บตัวอย่างตรวจไว้ทวนสอบ/specimen</t>
  </si>
  <si>
    <t>1.22 การแปลผลการตรวจวิเคราะห์</t>
  </si>
  <si>
    <t>1.23  การเตรียมเครื่องมือ</t>
  </si>
  <si>
    <t xml:space="preserve">      2.1.1การควบคุมคุณภาพเครื่องตรวจอัตโนมัติ /เครื่องFlow cytometer</t>
  </si>
  <si>
    <t xml:space="preserve">      2.1.2การควบคุมคุณภาพmanual test</t>
  </si>
  <si>
    <t xml:space="preserve">      2.1.3แก้ไขปัญหาในกรณี INTERNAL CONTROL ไม่ผ่าน/ครั้ง</t>
  </si>
  <si>
    <t xml:space="preserve"> 3.1 การสอบเทียบและการ Verify ผล/เครื่อง</t>
  </si>
  <si>
    <t xml:space="preserve">    3.2 daily maintenance/เครื่อง</t>
  </si>
  <si>
    <t xml:space="preserve">    3.3 weekly maintenance/เครื่อง</t>
  </si>
  <si>
    <t xml:space="preserve">    3.4 monthly maintenance/เครื่อง</t>
  </si>
  <si>
    <t xml:space="preserve">    3.5บำรุงรักษากล้องจุลทรรศน์/เครื่อง</t>
  </si>
  <si>
    <t xml:space="preserve">    3.6บำรุงรักษาเครื่องปั่น/เครื่องHct</t>
  </si>
  <si>
    <t xml:space="preserve">    3.7บำรุงรักษา  water bath,incubator</t>
  </si>
  <si>
    <t xml:space="preserve">    3.8บำรุงรักษาตู้เย็น</t>
  </si>
  <si>
    <t xml:space="preserve">    3.9บันทึกอุณหภูมิตู้เย็น  incubator </t>
  </si>
  <si>
    <t xml:space="preserve">    3.10การซ่อมเครื่องมือเบื้องต้น</t>
  </si>
  <si>
    <t xml:space="preserve">    3.11บันทึก/เก็บประวัติการซ่อมเครื่องมือ</t>
  </si>
  <si>
    <t xml:space="preserve">    3.12 จัดทำแผนสอบเทียบเครื่องมือ</t>
  </si>
  <si>
    <t>สายงานเทคนิคการแพทย์ (งานภูมิคุ้มกันวิทยา)</t>
  </si>
  <si>
    <t>สายงานเทคนิคการแพทย์ (งานตรวจพิเศษ)</t>
  </si>
  <si>
    <t xml:space="preserve">     1.1 การตรวจ Hb typing</t>
  </si>
  <si>
    <t xml:space="preserve">     1.2 ตรวจความเปราะของเม็ดเลือด ( OF , Osmotic fragility)</t>
  </si>
  <si>
    <t xml:space="preserve">     1.3 ตรวจ Inclusion body และตรวจดูด้วยกล้องจุลทรรศน์</t>
  </si>
  <si>
    <t xml:space="preserve">     1.4 การตรวจ DNA analysis for Alpha-thalassemia</t>
  </si>
  <si>
    <t xml:space="preserve">     1.5 การแปลผลการตรวจวิเคราะห์</t>
  </si>
  <si>
    <t>2. AUTOIMMUNE DISEASE</t>
  </si>
  <si>
    <t xml:space="preserve">     2.1 การตรวจ ANA และ ds-DNA</t>
  </si>
  <si>
    <t xml:space="preserve">     2.2 การตรวจ ENA Prophile</t>
  </si>
  <si>
    <t xml:space="preserve">     2.3 การแปลผลการตรวจวิเคราะห์</t>
  </si>
  <si>
    <t xml:space="preserve">3. การตรวจ G6PD </t>
  </si>
  <si>
    <t xml:space="preserve">     3.1  การแปลผลการตรวจวิเคราะห์</t>
  </si>
  <si>
    <t>4. INFERTILITY</t>
  </si>
  <si>
    <t xml:space="preserve">     4.1 การตรวจ Semen Analysis </t>
  </si>
  <si>
    <t xml:space="preserve">     4.2  การเตรียม Sperm Peparation</t>
  </si>
  <si>
    <t xml:space="preserve">     4.3 การปฏิสนธินอกร่างกายโดยวิธี In vitro fertilization (IVF)</t>
  </si>
  <si>
    <t xml:space="preserve">     4.4 การปฏิสนธินอกร่างกายโดยวิธี Intracytoplasm sperm injection (ICSI)</t>
  </si>
  <si>
    <t xml:space="preserve">5. การตรวจ Chromosome analysis </t>
  </si>
  <si>
    <t xml:space="preserve">     5.1 Chromosome analysis : Amniotic Fluid</t>
  </si>
  <si>
    <t xml:space="preserve">     5.2 Chromosome analysis : Blood</t>
  </si>
  <si>
    <t xml:space="preserve">     5.3 งานส่งต่อเพื่อตรวจวิเคราะห์จากองค์กรภายนอก</t>
  </si>
  <si>
    <t xml:space="preserve">           -  จัดบริการส่งต่อเพื่อตรวจยืนยันมะเร็งเม็ดเลือดขาว (Chromosome study)</t>
  </si>
  <si>
    <t xml:space="preserve">     5.4  การแปลผลการตรวจวิเคราะห์</t>
  </si>
  <si>
    <t>2.1 การควบคุมคุณภาพภายใน (Internal Quality Control)</t>
  </si>
  <si>
    <t xml:space="preserve">     2.1.1 การควบคุมคุณภาพการตรวจชนิดและปริมาณฮีโมโกลบิน</t>
  </si>
  <si>
    <t xml:space="preserve">     2.1.2 การควบคุมคุณภาพการย้อมสีโครโมโซม</t>
  </si>
  <si>
    <t xml:space="preserve">     2.1.3 การควบคุมคุณภาพการย้อมสี Inclusion body</t>
  </si>
  <si>
    <t>2.2 การควบคุมคุณภาพภายนอก (External Quality Control)</t>
  </si>
  <si>
    <t xml:space="preserve">     2.2.1 Inter- laboratory comparison of Chromosome Analysis</t>
  </si>
  <si>
    <t xml:space="preserve">     2.2.2 การควบคุมคุณภาพการตรวจชนิดและปริมาณฮีโมโกลบิน</t>
  </si>
  <si>
    <t>2.3 การเตรียมสารละลาย</t>
  </si>
  <si>
    <t xml:space="preserve">     2.3.1 สารละลายต่างๆสำหรับตรวจวิเคราะห์ Hb typing</t>
  </si>
  <si>
    <t xml:space="preserve">            - 1 % Methylene Blue (Inclusion body)</t>
  </si>
  <si>
    <t xml:space="preserve">     2.3.2 สารละลายต่างๆสำหรับตรวจวิเคราะห์  ANA และ dsDNA</t>
  </si>
  <si>
    <t xml:space="preserve">           - PBS  </t>
  </si>
  <si>
    <t xml:space="preserve">     2.3.4 สารละลายต่างๆสำหรับตรวจวิเคราะห์โครโมโซมและติดสลากชี้บ่ง</t>
  </si>
  <si>
    <t xml:space="preserve">          - PHA </t>
  </si>
  <si>
    <t xml:space="preserve">          - Colchicine </t>
  </si>
  <si>
    <t xml:space="preserve">          - ตรวจสอบ ทำความสะอาด ,calibrate และเปลี่ยนถ่ายน้ำยาเครื่องตรวจวิเคราะห์ หาปริมาณและชนิดของฮีโมโกลบิน (Hb Gold)</t>
  </si>
  <si>
    <t xml:space="preserve">         - KCL </t>
  </si>
  <si>
    <t xml:space="preserve">         - PBS </t>
  </si>
  <si>
    <t xml:space="preserve">         - Weise buffer </t>
  </si>
  <si>
    <t xml:space="preserve">         - Trypsin </t>
  </si>
  <si>
    <t xml:space="preserve">    2.3.5 การเตรียมสารละลายสำหรับเตรียมเชื้ออสุจิ</t>
  </si>
  <si>
    <t xml:space="preserve">         - 100 % Sil-Select</t>
  </si>
  <si>
    <t xml:space="preserve">         - 95 % และ 45 % Sil-Select </t>
  </si>
  <si>
    <t xml:space="preserve">         - Washing buffer </t>
  </si>
  <si>
    <t xml:space="preserve">    2.3.6 การเตรียมสไลด์/แผ่น</t>
  </si>
  <si>
    <t xml:space="preserve">        - แช่สไลด์ใน cleaning solution 1 คืน แล้วล้างน้ำ</t>
  </si>
  <si>
    <t xml:space="preserve">        - ล้างไสลด์ในแอลกอฮอล์และแช่ในแอลกอฮอล์ใหม่ 1 คืน </t>
  </si>
  <si>
    <t xml:space="preserve">        - เช็ดไสลด์ด้วยผ้าสะอาดจนไม่มีคราบไขมัน(ทดสอบโดยการหยดตัวอย่างโครโมโซมลงบนไสลด์แล้วต้องแผ่กระจายตัวดี) </t>
  </si>
  <si>
    <t>2.4 การเตรียมน้ำตาเทียม Autologous serum eye drops ต่อ ครั้ง</t>
  </si>
  <si>
    <t>การดูแลรักษาเครื่องมือ</t>
  </si>
  <si>
    <t>3.1 การบำรุงรักษาประจำวัน</t>
  </si>
  <si>
    <t xml:space="preserve">          - ตรวจสอบ ทำความสะอาด และ calibrate เครื่อง Hb typing (Hb Gold)</t>
  </si>
  <si>
    <t xml:space="preserve">          - ตรวจเช็คและบันทึกอุณหภูมิตู้เย็น(เช้า-เย็น)</t>
  </si>
  <si>
    <t xml:space="preserve">          - ตรวจเช็คและบันทึกอุณหภูมิตู้อบ(เช้า-เย็น)</t>
  </si>
  <si>
    <t xml:space="preserve">          - วัดและบันทึกปริมาณ CO2 ของตู้อบ(เช้า-เย็น) </t>
  </si>
  <si>
    <t>3.2 การบำรุงรักษาประจำสัปดาห์</t>
  </si>
  <si>
    <t xml:space="preserve">          - ตรวจสอบและทำความสะอาด spectrophotometry</t>
  </si>
  <si>
    <t xml:space="preserve">          - ตรวจสอบและทำความสะอาด centrifuge</t>
  </si>
  <si>
    <t xml:space="preserve">          - ตรวจสอบและทำความสะอาด Fluorescent microscope</t>
  </si>
  <si>
    <t xml:space="preserve">          - ตรวจสอบและทำความสะอาดตู้อบ ( CO2 Incubator)</t>
  </si>
  <si>
    <t xml:space="preserve">3.3 เตรียมความพร้อมการใช้งาน เช่น เตรียมเครื่องแก้ว, pipette tip , น้ำกลั่น หรือน้ำยาในการใช้งานต่างๆ </t>
  </si>
  <si>
    <r>
      <t xml:space="preserve"> </t>
    </r>
    <r>
      <rPr>
        <sz val="14"/>
        <rFont val="TH SarabunIT๙"/>
        <family val="2"/>
      </rPr>
      <t xml:space="preserve">      1.23.1 การเตรียมเครื่องตรวจอัตโนมัติ/เครื่องFlow cytometer/viralload</t>
    </r>
  </si>
  <si>
    <r>
      <t xml:space="preserve">       </t>
    </r>
    <r>
      <rPr>
        <sz val="14"/>
        <rFont val="TH SarabunIT๙"/>
        <family val="2"/>
      </rPr>
      <t>1.23.2</t>
    </r>
    <r>
      <rPr>
        <b/>
        <sz val="14"/>
        <rFont val="TH SarabunIT๙"/>
        <family val="2"/>
      </rPr>
      <t xml:space="preserve"> </t>
    </r>
    <r>
      <rPr>
        <sz val="14"/>
        <rFont val="TH SarabunIT๙"/>
        <family val="2"/>
      </rPr>
      <t>Calibration</t>
    </r>
  </si>
  <si>
    <r>
      <t xml:space="preserve">      </t>
    </r>
    <r>
      <rPr>
        <sz val="14"/>
        <rFont val="TH SarabunIT๙"/>
        <family val="2"/>
      </rPr>
      <t xml:space="preserve"> 1.23.3 เตรียม Aliquot control materail, Calibrator</t>
    </r>
  </si>
  <si>
    <t>สายงานเทคนิคการแพทย์ (งานเชื้อรา)</t>
  </si>
  <si>
    <t>1. การรับสิ่งส่งตรวจ / การตามผลการตรวจ / การบันทึกข้อมูล</t>
  </si>
  <si>
    <t>2. การเก็บสิ่งส่งตรวจจากผิวหนัง และอื่นๆ</t>
  </si>
  <si>
    <t>3. Wood's light examination</t>
  </si>
  <si>
    <t>4. จัดเตรียมความพร้อมของงานแต่ละวัน (จัดวัสดุ/เครื่องป้องกันการติดเชื้อ)</t>
  </si>
  <si>
    <t>5. การเตรียมสิ่งส่งตรวจจากผิวหนัง และอื่นๆ เพื่อเพาะเชื้อ/ บ่มเชื้อ</t>
  </si>
  <si>
    <t>6. การตรวจวินิจฉัยโดยกล้องจุลทรรศน์</t>
  </si>
  <si>
    <t xml:space="preserve">        6.1 การทำ KOH preparation</t>
  </si>
  <si>
    <t xml:space="preserve">        6.2 การทำ Glycerol mount</t>
  </si>
  <si>
    <t xml:space="preserve">        6.3 การทำ India ink preparation</t>
  </si>
  <si>
    <t xml:space="preserve">        6.4 การตรวจวินิจฉัยโดยกล้องจุลทรรศน์</t>
  </si>
  <si>
    <t xml:space="preserve">        6.5 เขียนรายงาน/ตรวจสอบ/บันทึกผลลงคอมพิวเตอร์/พิมพ์รายงาน</t>
  </si>
  <si>
    <t>7. การเพาะเลี้ยงเชื้อบนอาหารวุ้น</t>
  </si>
  <si>
    <t xml:space="preserve">        7.1 ดูการขึ้น/เจริญของเชื้อราชนิดตื้นและแยกชนิดของเชื้ฮโดยย้อมสีเชื้อด้วย LPCB</t>
  </si>
  <si>
    <t xml:space="preserve">        7.2 ดูการขึ้น/เจริญของเชื้อราชนิดลึกและแยกชนิดของเชื้ฮโดยย้อมสีเชื้อด้วย LPCB</t>
  </si>
  <si>
    <t xml:space="preserve">        7.3 ทำการทดสอบต่างๆ</t>
  </si>
  <si>
    <t xml:space="preserve">                  - Germ tube test/ Chlamydoconidia reproduction test/rice grain medium/ Chromagar </t>
  </si>
  <si>
    <t xml:space="preserve">                  - Subculture/ mount/ identify </t>
  </si>
  <si>
    <t xml:space="preserve">                  - Slide culture/identify </t>
  </si>
  <si>
    <t xml:space="preserve">                  - API test </t>
  </si>
  <si>
    <t xml:space="preserve">        7.4 เขียนรายงาน/ ตรวจสอบ/ บันทึกผลลงคอมพิวเตอร์/ พิมพ์รายงาน</t>
  </si>
  <si>
    <t>8. การตรวจสอบคุณภาพทางเชื้อราวิทยา</t>
  </si>
  <si>
    <t xml:space="preserve">        - การตรวจสอบคุณภาพเครื่องมือต่าง ๆ</t>
  </si>
  <si>
    <t xml:space="preserve">        - การตรวจสอบคุณภาพ Proficiency testing</t>
  </si>
  <si>
    <t xml:space="preserve">        - จัดเก็บ/ ตรวจสอบ stock media</t>
  </si>
  <si>
    <t xml:space="preserve">        - เตรียมน้ำยาทดสอบ</t>
  </si>
  <si>
    <t>9 การเก็บ stock culture/ scale</t>
  </si>
  <si>
    <t xml:space="preserve">        - Germ tube test/ Chlamydoconidia reproduction test/ rice grain/ Chromagar </t>
  </si>
  <si>
    <t xml:space="preserve">        - Slide culture</t>
  </si>
  <si>
    <t xml:space="preserve">        -  เก็บเชื้อในหลอดเลี้ยงเชื้อ/ น้ำกลั่น/ แผ่นสไสด์</t>
  </si>
  <si>
    <t xml:space="preserve">        - ดูแลเชื้อราในหลอดแก้ว</t>
  </si>
  <si>
    <t>2 ชม./ วัน</t>
  </si>
  <si>
    <t>1 ชม./ วัน</t>
  </si>
  <si>
    <t>1.5 ชม./ สัปดาห์</t>
  </si>
  <si>
    <t xml:space="preserve"> 2 ชม./สัปดาห์</t>
  </si>
  <si>
    <t>ครั้ง/ชิ้น</t>
  </si>
  <si>
    <t>การเก็บตัวอย่างจากผู้ป่วย</t>
  </si>
  <si>
    <t>การรับสิ่งส่งตรวจ / การตามผลการตรวจ /การบันทึกข้อมูล</t>
  </si>
  <si>
    <t>การเตรียมสิ่งส่งตรวจ/เพาะเชื้อ/บ่มเชื้อ</t>
  </si>
  <si>
    <t>3.1 สิ่งส่งตรวจอื่นๆ ที่ไม่ได้ใส่ขวดสำหรับเพาะเชื้อจากเลือด (Hemoculture)/ราย</t>
  </si>
  <si>
    <t>3.2 สิ่งส่งตรวจที่ใส่ขวดสำหรับเพาะเชื้อจากเลือด (Hemoculture)</t>
  </si>
  <si>
    <t xml:space="preserve">    - นำขวด Hemoculture เข้าเครื่องตรวจเพาะเชื้ออัตโนมัติ</t>
  </si>
  <si>
    <t xml:space="preserve">    - เพาะเชื้อจากขวด Hemoculture ที่ส่งช้า (delay entry) โดย blind subculture</t>
  </si>
  <si>
    <t xml:space="preserve">    - เพาะเชื้อจากขวด Hemoculture ที่ให้ผล Positive จากเครื่องตรวจเพาะเชื้ออัตโนมัติ</t>
  </si>
  <si>
    <t>3.3 จัดเรียงนำเข้าห้องบ่มเชื้อ (incubation room)/ราย</t>
  </si>
  <si>
    <t>3.4 จัดเตรียมความพร้อมของงานแต่ละวัน/ราย</t>
  </si>
  <si>
    <t>การตรวจวินิจฉัยโดยกล้องจุลทรรศน์</t>
  </si>
  <si>
    <t>4.1 การเตรียม smear จากสิ่งตรวจโดยตรง</t>
  </si>
  <si>
    <t xml:space="preserve"> 4.1.1 ย้อมสีด้วยวิธีต่างๆ หรือ ผสม India ink/KOH/NSS ปิด cover slip</t>
  </si>
  <si>
    <t>- Gram stain</t>
  </si>
  <si>
    <t xml:space="preserve">- AFB </t>
  </si>
  <si>
    <t>- Mod. Acid Fast Bacilli</t>
  </si>
  <si>
    <t>- India Ink Preparation</t>
  </si>
  <si>
    <t>- KOH Preparation</t>
  </si>
  <si>
    <t>-Wet Preparation</t>
  </si>
  <si>
    <t>4.2 การเตรียม smear AFB โดยวิธี concentration</t>
  </si>
  <si>
    <t>4.3 การตรวจวินิจฉัยโดยกล้องจุลทรรศน์</t>
  </si>
  <si>
    <t>4.4 เขียนรายงาน/ตรวจสอบ/บันทึกผลลงคอมพิวเตอร์/พิมพ์รายงาน</t>
  </si>
  <si>
    <t>4.5 แจ้งผลทางโทรศัพท์กรณีเร่งด่วน (Hemoculture + / ผลด่วน)</t>
  </si>
  <si>
    <t>การตรวจเพาะเชื้อแอโรบส์/specimen</t>
  </si>
  <si>
    <t>5.1 วิเคราะห์เชื้อโดยการทดสอบทางน้ำเหลืองวิทยา (Serotyping)</t>
  </si>
  <si>
    <t>5.2 ทดสอบความไวของเชื้อต่อสารต้านจุลชีพ (Susceptibility test) 6-18 ชนิด</t>
  </si>
  <si>
    <t>5.3 ทดสอบความไวของเชื้อต่อสารต้านจุลชีพ ด้วยวิธี E-Test</t>
  </si>
  <si>
    <t>5.4 เขียนรายงาน/ตรวจสอบ/บันทึกผลลงคอมพิวเตอร์/พิมพ์รายงาน</t>
  </si>
  <si>
    <t>การตรวจเพาะเชื้อวัณโรค</t>
  </si>
  <si>
    <t>6.1 เตรียมสิ่งตรวจโดยวิธี concentration</t>
  </si>
  <si>
    <t>6.2 เตรียม smear และย้อมสี AFB</t>
  </si>
  <si>
    <t>6.3 ตรวจหาเชื้อโดยกล้องจุลทรรศน์</t>
  </si>
  <si>
    <t>6.4 เพาะเชื้อลงอาหารเลี้ยงเชื้อ</t>
  </si>
  <si>
    <t>6.5 เลือกสิ่งส่งตรวจเพื่อทำ PCR/เพาะเชื้อ/ส่งหน่วยงานภายนอก/ราย</t>
  </si>
  <si>
    <t>6.6 บันทึกผลจากกองวัณโรค/หน่วยงานภายนอก/ราย</t>
  </si>
  <si>
    <t>6.7  เขียนรายงาน/ตรวจสอบ/บันทึกผลลงคอมพิวเตอร์/พิมพ์รายงาน/ราย</t>
  </si>
  <si>
    <t>การตรวจเพาะเชื้อ Helicobacter pylori</t>
  </si>
  <si>
    <t>การตรวจวิเคราะห์น้ำทางจุลชีววิทยาจากระบบบำบัดน้ำเสีย</t>
  </si>
  <si>
    <t>การตรวจวิเคราะห์น้ำ R.O.จากหน่วยงานไตเทียม</t>
  </si>
  <si>
    <t>การตรวจเพาะเชื้อจากถุงเลือดงานธนาคารเลือด</t>
  </si>
  <si>
    <t>การตรวจวิเคราะห์อาหารเหลวสำหรับให้ผู้ป่วย</t>
  </si>
  <si>
    <t>การตรวจสอบคุณภาพทางจุลชีววิทยา</t>
  </si>
  <si>
    <t>12.1 การตรวจสอบคุณภาพอาหารเลี้ยงเชื้อ/ชนิด</t>
  </si>
  <si>
    <t>12.2 การตรวจสอบคุณภาพการทดสอบความไวของเชื้อต่อสารต้านจุลชีพ/ชนิด</t>
  </si>
  <si>
    <t>12.3 การตรวจสอบคุณภาพสีย้อม/ชนิด</t>
  </si>
  <si>
    <t>12.4 การตรวจสอบคุณภาพเครื่องมือต่าง ๆ/เครื่อง</t>
  </si>
  <si>
    <t>12.5 การตรวจสอบคุณภาพหน่วยงานภายนอก (EQA)/ครั้ง</t>
  </si>
  <si>
    <t xml:space="preserve">       - Gram stain</t>
  </si>
  <si>
    <t xml:space="preserve">       - AFB</t>
  </si>
  <si>
    <t xml:space="preserve">       - Cultrure&amp;Susceptibility</t>
  </si>
  <si>
    <t>การตรวจเพาะเชื้อจากสิ่งแวดล้อม</t>
  </si>
  <si>
    <t>13.1 การตรวจแหล่งเชื้อระบาด</t>
  </si>
  <si>
    <t>13.2 การตรวจสอบคุณภาพน้ำ ต่างๆ</t>
  </si>
  <si>
    <t>การเตรียมอาหารเลี้ยงเชื้อ/ภาชนะส่งตรวจ</t>
  </si>
  <si>
    <t>14.1 เตรียมอาหารเลี้ยงเชื้อชนิดจาน/1 จาน</t>
  </si>
  <si>
    <t>14.2 เตรียมอาหารเลี้ยงเชื้อชนิดหลอด/1 หลอด</t>
  </si>
  <si>
    <t>14.3 จัดเก็บ/ตรวจสอบ stock media/ครั้ง</t>
  </si>
  <si>
    <t>14.5 เตรียมน้ำยาทดสอบ/สีย้อม/ครั้ง</t>
  </si>
  <si>
    <t>ทำลายเชื้อ/ล้าง ทำความสะอาด</t>
  </si>
  <si>
    <t>15.1 นึ่งทำลายเชื้อ/ครั้ง</t>
  </si>
  <si>
    <t>15.2 ล้าง ทำความสะอาดอุปกรณ์/ชิ้น</t>
  </si>
  <si>
    <t>15.3 ทำความสะอาดห้องปฏิบัติการ/ครั้ง/วัน</t>
  </si>
  <si>
    <t>สายงานเทคนิคการแพทย์ (งานจุลชีวิวิทยา)</t>
  </si>
  <si>
    <t xml:space="preserve"> Compatibility test</t>
  </si>
  <si>
    <t xml:space="preserve">●  Red blood cells (PRC, LPRC, WB) : </t>
  </si>
  <si>
    <t xml:space="preserve">      @   Conventional tube method   (เวลาต่อ 1  ยูนิต)   </t>
  </si>
  <si>
    <t xml:space="preserve">   *  Screen Ab : O1, O2 (แบบข้อ 4.5 )   [ (1.1+1.2+4.5) + (XM-PRC ใน 1.2+1.3) ]</t>
  </si>
  <si>
    <t xml:space="preserve">   *  Screen Ab :P+, P-, P1Mi(a+), O1, O2 (แบบข้อ 5.2)</t>
  </si>
  <si>
    <r>
      <t xml:space="preserve">      @   Gel test  (เวลาต่อ 1  ยูนิต)</t>
    </r>
    <r>
      <rPr>
        <sz val="16"/>
        <rFont val="TH SarabunPSK"/>
        <family val="2"/>
      </rPr>
      <t xml:space="preserve"> [ (1.1+1.2+4.5gel) + (XM-PRC ใน 1.2+1.3) ]</t>
    </r>
  </si>
  <si>
    <t xml:space="preserve">      @   วิธีตรวจด้วยเครื่องอัตโนมัติ(เวลาต่อ 1  ยูนิต) </t>
  </si>
  <si>
    <t xml:space="preserve"> [ (1.1+ABO, Rh, Ab screening ใน1.2  เครื่องอัตโนมัติ) + (XM-PRC ใน 1.2เครื่องอัตโนมัติ +1.3) ]</t>
  </si>
  <si>
    <t xml:space="preserve">● Plasma (FFP, CR-P, aged plasma) (เวลาต่อ 1  ยูนิต)  </t>
  </si>
  <si>
    <r>
      <t xml:space="preserve">   - ตรวจหมู่เลือด donor ซ้ำ อย่างเดียว</t>
    </r>
    <r>
      <rPr>
        <sz val="16"/>
        <rFont val="TH SarabunPSK"/>
        <family val="2"/>
      </rPr>
      <t xml:space="preserve"> [ (1.1+1.2) + ( ตรวจหมู่เลือดใน 1.2+1.3) ]</t>
    </r>
  </si>
  <si>
    <r>
      <t xml:space="preserve">   - Cross match tube minor </t>
    </r>
    <r>
      <rPr>
        <sz val="16"/>
        <rFont val="TH SarabunPSK"/>
        <family val="2"/>
      </rPr>
      <t>[ (1.1+1.2) + (XM-Plasma ใน 1.2+1.3) ]</t>
    </r>
  </si>
  <si>
    <t>● Platelet (platelet conc, LPPC, SDP)</t>
  </si>
  <si>
    <r>
      <t xml:space="preserve">   -  ยังไม่มีประวัติ ABO, Rh</t>
    </r>
    <r>
      <rPr>
        <sz val="16"/>
        <rFont val="TH SarabunPSK"/>
        <family val="2"/>
      </rPr>
      <t xml:space="preserve"> [ (1.1+1.2) + (Platelet ใน 1.2+1.3) ]</t>
    </r>
  </si>
  <si>
    <r>
      <t xml:space="preserve">   -  มีประวัติ ABO, Rh แล้ว </t>
    </r>
    <r>
      <rPr>
        <sz val="16"/>
        <rFont val="TH SarabunPSK"/>
        <family val="2"/>
      </rPr>
      <t>[ 1.1 + (Platelet ใน 1.2+1.3) ]</t>
    </r>
  </si>
  <si>
    <t xml:space="preserve">● Cryoprecipitate (เวลาต่อ 1  ยูนิต) </t>
  </si>
  <si>
    <r>
      <t xml:space="preserve">   -  ยังไม่มีประวัติ ABO, Rh</t>
    </r>
    <r>
      <rPr>
        <sz val="16"/>
        <rFont val="TH SarabunPSK"/>
        <family val="2"/>
      </rPr>
      <t xml:space="preserve"> [ (1.1+1.2) + (Cryoprecipitate ใน 1.2+1.3) ]</t>
    </r>
  </si>
  <si>
    <r>
      <t xml:space="preserve">   -  มีประวัติ ABO, Rh แล้ว </t>
    </r>
    <r>
      <rPr>
        <sz val="16"/>
        <rFont val="TH SarabunPSK"/>
        <family val="2"/>
      </rPr>
      <t>[ 1.1 + (Cryoprecipitate ใน 1.2+1.3) ]</t>
    </r>
  </si>
  <si>
    <t xml:space="preserve">● Heat Treated Freeze Dried Cryoprecipitate (HTFDC)(เวลาต่อ 1 ขวด) </t>
  </si>
  <si>
    <t xml:space="preserve">1.1 ขั้นตอนก่อนการตรวจวิเคราะห์  (เวลาต่อ 1  ครั้ง) </t>
  </si>
  <si>
    <t xml:space="preserve">      - ตรวจสอบความถูกต้องของตัวอย่างและใบส่งตรวจ ส่งคืนหลอดเลือด  (เวลาต่อราย)</t>
  </si>
  <si>
    <t xml:space="preserve">      - คิดราคาค่าเลือด (เวลาต่อราย) </t>
  </si>
  <si>
    <t xml:space="preserve">      - ปั่นเลือด  (เวลาต่อราย)</t>
  </si>
  <si>
    <t xml:space="preserve">      - ค้นหาประวัติการให้เลือดผู้ป่วยและ double check การค้นประวัติ  (เวลาต่อราย)</t>
  </si>
  <si>
    <t xml:space="preserve">1.2 ขั้นตอนการตรวจวิเคราะห์  (เวลาต่อ 1  ครั้ง) </t>
  </si>
  <si>
    <t xml:space="preserve">      - ตรวจสอบความถูกต้องของตัวอย่างและใบส่งตรวจ</t>
  </si>
  <si>
    <t xml:space="preserve">      - ตรวจหมู่เลือด ABO (cell + serum grouping), Rh และบันทึกผลทุกตำแหน่งที่กำหนด</t>
  </si>
  <si>
    <t xml:space="preserve">      - รายงานผลและลงทะเบียนผลการวิเคราะห์</t>
  </si>
  <si>
    <t xml:space="preserve">      - Double check และ approve  ผลหมู่เลือด ABO (cell grouping), Rh   บันทึกผล</t>
  </si>
  <si>
    <t xml:space="preserve">  # กรณีที่ขอ red blood cells :   cross match, antibody screening</t>
  </si>
  <si>
    <t xml:space="preserve">           @  Conventional tube method   (เวลาต่อ 1  ยูนิต)</t>
  </si>
  <si>
    <t xml:space="preserve">   Cross match</t>
  </si>
  <si>
    <t xml:space="preserve">                  - เลือกเลือด (donor)   บันทึกหมายเลขยูนิต วันที่เจาะ ABO, Rh</t>
  </si>
  <si>
    <t xml:space="preserve">                         *  เตรียม cell suspension (cell donor)  หยด serum ผู้ป่วย </t>
  </si>
  <si>
    <t xml:space="preserve">                         *  Incubate RT 5 นาที ปั่นอ่านผล บันทึกผล</t>
  </si>
  <si>
    <r>
      <t xml:space="preserve">                         *  Incubate 37 </t>
    </r>
    <r>
      <rPr>
        <vertAlign val="superscript"/>
        <sz val="16"/>
        <rFont val="TH SarabunPSK"/>
        <family val="2"/>
      </rPr>
      <t>O</t>
    </r>
    <r>
      <rPr>
        <sz val="16"/>
        <rFont val="TH SarabunPSK"/>
        <family val="2"/>
      </rPr>
      <t>C 30 นาที+ ปั่นอ่านผล บันทึกผล</t>
    </r>
  </si>
  <si>
    <t xml:space="preserve">                         *  ปั่นล้าง 3 ครั้ง สะบัดแห้ง หยดน้ำยา AHG ปั่นอ่านผล ดูกล้อง บันทึกผล</t>
  </si>
  <si>
    <t xml:space="preserve">                         *  หยด Coombs Control Cells   ปั่นอ่านผล  บันทึกผล</t>
  </si>
  <si>
    <t xml:space="preserve">   Antibody screening</t>
  </si>
  <si>
    <t xml:space="preserve">                    -  Screen Ab แบบข้อ 4.5 (O1, O2)</t>
  </si>
  <si>
    <t xml:space="preserve">                    -  Screen Ab แบบข้อ 5.2  [P1Mi(a+), PS, O1, O2, P+, P-] </t>
  </si>
  <si>
    <t xml:space="preserve">           @  Gel test  (เวลาต่อ 1  ยูนิต)</t>
  </si>
  <si>
    <t xml:space="preserve">  Cross match</t>
  </si>
  <si>
    <t xml:space="preserve">                       *  ตรวจหมู่เลือด donor ซ้ำ (cell grouping)</t>
  </si>
  <si>
    <t xml:space="preserve">                       *  เตรียม และ เติม cell suspension (cell donor) + เติม serum ผู้ป่วย </t>
  </si>
  <si>
    <r>
      <t xml:space="preserve">                       *  Incubate 37 </t>
    </r>
    <r>
      <rPr>
        <vertAlign val="superscript"/>
        <sz val="16"/>
        <rFont val="TH SarabunPSK"/>
        <family val="2"/>
      </rPr>
      <t>O</t>
    </r>
    <r>
      <rPr>
        <sz val="16"/>
        <rFont val="TH SarabunPSK"/>
        <family val="2"/>
      </rPr>
      <t>C   ปั่นอ่านผล</t>
    </r>
  </si>
  <si>
    <r>
      <t xml:space="preserve">  Antibody screening</t>
    </r>
    <r>
      <rPr>
        <sz val="16"/>
        <rFont val="TH SarabunPSK"/>
        <family val="2"/>
      </rPr>
      <t xml:space="preserve">                  </t>
    </r>
  </si>
  <si>
    <t xml:space="preserve">           @  วิธีตรวจด้วยเครื่องอัตโนมัติ</t>
  </si>
  <si>
    <t xml:space="preserve"> ABO, Rh, Ab screening</t>
  </si>
  <si>
    <t xml:space="preserve">      - ตรวจหมู่เลือด ABO (cell + serum grouping), Rh, Ab screening</t>
  </si>
  <si>
    <t xml:space="preserve"> Cross match  (เวลาต่อยูนิต)                </t>
  </si>
  <si>
    <t xml:space="preserve">  # กรณีขอ plasma (FFP, CR-P, aged plasma) : ABO,  cross match  (เวลาต่อยูนิต) </t>
  </si>
  <si>
    <t xml:space="preserve">           ●  ตรวจหมู่เลือด donor ซ้ำ อย่างเดียว</t>
  </si>
  <si>
    <t xml:space="preserve">                  - เลือก plasma (donor)   บันทึกหมายเลขยูนิต วันที่เจาะ ABO, Rh</t>
  </si>
  <si>
    <t xml:space="preserve">                  - ตรวจหมู่เลือด ABO donor ซ้ำด้วยวิธี serum grouping</t>
  </si>
  <si>
    <t xml:space="preserve">          ●  Cross match tube minor</t>
  </si>
  <si>
    <t xml:space="preserve">                  - เตรียม cell suspension (cell ผู้ป่วย)   หยด serum donor</t>
  </si>
  <si>
    <t xml:space="preserve">                  - Incubate RT 5 นาที  ปั่นอ่านผล  บันทึกผล</t>
  </si>
  <si>
    <r>
      <t xml:space="preserve">                  - Incubate 37 </t>
    </r>
    <r>
      <rPr>
        <vertAlign val="superscript"/>
        <sz val="16"/>
        <rFont val="TH SarabunPSK"/>
        <family val="2"/>
      </rPr>
      <t>O</t>
    </r>
    <r>
      <rPr>
        <sz val="16"/>
        <rFont val="TH SarabunPSK"/>
        <family val="2"/>
      </rPr>
      <t>C 30 นาที  ปั่นอ่านผล  บันทึกผล</t>
    </r>
  </si>
  <si>
    <t xml:space="preserve">                  - ปั่นล้าง 3 ครั้งสะบัดแห้ง  หยดน้ำยา  AHG  ปั่นอ่านผล ดูกล้อง บันทึกผล</t>
  </si>
  <si>
    <t xml:space="preserve">                  - หยด Coombs Control Cells  ปั่นอ่านผล  บันทึกผล</t>
  </si>
  <si>
    <t xml:space="preserve">  # กรณีขอ  platelet (platelet conc, LPPC, SDP)  : ABO  (เวลาต่อยูนิต)</t>
  </si>
  <si>
    <t xml:space="preserve">                  - เลือก platelet conc  บันทึกหมายเลขยูนิต วันที่เจาะ ABO, Rh </t>
  </si>
  <si>
    <t xml:space="preserve">                  - ตรวจหมู่เลือด donor ซ้ำด้วยวิธี serum grouping</t>
  </si>
  <si>
    <t xml:space="preserve">  # กรณีขอ cryoprecipitate (เวลาต่อยูนิต)</t>
  </si>
  <si>
    <t xml:space="preserve">                   - หยิบ cryoprecipitate  บันทึกหมายเลขยูนิต วันที่เจาะ ตามจำนวน</t>
  </si>
  <si>
    <t xml:space="preserve">                     ที่ต้องการใช้</t>
  </si>
  <si>
    <r>
      <t xml:space="preserve">                   - ละลาย cryoprecipitate ใน water bath 37 </t>
    </r>
    <r>
      <rPr>
        <vertAlign val="superscript"/>
        <sz val="16"/>
        <rFont val="TH SarabunPSK"/>
        <family val="2"/>
      </rPr>
      <t>O</t>
    </r>
    <r>
      <rPr>
        <sz val="16"/>
        <rFont val="TH SarabunPSK"/>
        <family val="2"/>
      </rPr>
      <t xml:space="preserve">C   เช็ดถุง cryoprecipitate </t>
    </r>
  </si>
  <si>
    <t xml:space="preserve">                     ให้แห้ง   เติม NSS (injection)</t>
  </si>
  <si>
    <t xml:space="preserve">                   - Pool แต่ละถุงรวมไว้ในถุงเดียวกัน</t>
  </si>
  <si>
    <t xml:space="preserve">  # กรณีขอ Heat Treated Freeze Dried Cryoprecipitate (HTFDC) (เวลาต่อขวด)</t>
  </si>
  <si>
    <t xml:space="preserve">                   - หยิบ HTFDC  บันทึกหมายเลขขวด lot ตามจำนวนที่ต้องการใช้</t>
  </si>
  <si>
    <t xml:space="preserve">                   - เติมน้ำกลั่น mix ละลาย  HTFDC ใน water bath 37 OC  </t>
  </si>
  <si>
    <t xml:space="preserve">                   - เมื่อ HTFDC ละลายดีแล้ว เช็ดขวดให้แห้ง</t>
  </si>
  <si>
    <t>1.3 ขั้นตอนหลังการตรวจวิเคราะห์   (เวลาต่อ 1  ยูนิต)</t>
  </si>
  <si>
    <t xml:space="preserve">          - ลงทะเบียน/บันทึก ข้อมูลของผู้ป่วย ชนิดเลือด หมายเลขยูนิต วันที่เจาะ ABO, Rh </t>
  </si>
  <si>
    <t xml:space="preserve">             ที่เตรียมให้ผู้ป่วยใช้ ในเอกสาร/คอมพิวเตอร์</t>
  </si>
  <si>
    <t xml:space="preserve">          - เขียน/พิมพ์ใบคล้องเลือด </t>
  </si>
  <si>
    <t xml:space="preserve">          - จัดเก็บตัวอย่างและสายถุงโลหิต</t>
  </si>
  <si>
    <t xml:space="preserve">1.4 การแบ่งและคล้องเลือด/ส่วนประกอบของเลือด </t>
  </si>
  <si>
    <t xml:space="preserve">  1.4.1  คล้องเลือด/ส่วนประกอบของเลือด (ไม่ต้องแบ่ง) (เวลาต่อ 1 ยูนิต) </t>
  </si>
  <si>
    <t xml:space="preserve">          - โทรสอบถามการใช้เลือดฯจากแพทย์/พยาบาล (เวลาต่อ 1 ครั้ง)</t>
  </si>
  <si>
    <t xml:space="preserve">          - ตรวจสอบใบคล้องเลือด/ใบขอเลือดและถุงเลือดฯให้ถูกต้องตรงกัน</t>
  </si>
  <si>
    <t xml:space="preserve">            ก่อนคล้องเลือด (เวลาต่อ 1 ยูนิต) </t>
  </si>
  <si>
    <t xml:space="preserve"> 1.4.2  แบ่งและคล้องเลือด/ส่วนประกอบของเลือด (เวลาต่อ 1 ยูนิต) </t>
  </si>
  <si>
    <t xml:space="preserve">          - โทรสอบถามการใช้เลือดฯจากแพทย์/พยาบาล  (เวลาต่อ 1 ครั้ง)</t>
  </si>
  <si>
    <t xml:space="preserve">          - แบ่งเลือดฯ โดยตรวจสอบใบคล้องเลือด/ใบขอเลือดและถุงเลือดฯให้ถูกต้อง</t>
  </si>
  <si>
    <t xml:space="preserve">            ตรงกันก่อนแบ่งโดยใช้ TSCD/LAF  และตรวจสอบความถูกต้องก่อนคล้องเลือด</t>
  </si>
  <si>
    <t xml:space="preserve">             (เวลาต่อ 1 ยูนิต)   </t>
  </si>
  <si>
    <t xml:space="preserve">          - Double check  การแบ่งเลือดโดยใช้ TSCD (เวลาต่อ 1 ยูนิต) </t>
  </si>
  <si>
    <t xml:space="preserve"> 1.4.3  ขั้นตอนการละลายและคล้อง FFP (เวลาต่อ 1 ยูนิต) </t>
  </si>
  <si>
    <t xml:space="preserve">         - โทรสอบถามการใช้ FFP จากแพทย์/พยาบาล  </t>
  </si>
  <si>
    <t xml:space="preserve">         - ตรวจสอบใบคล้องเลือด/ใบขอเลือดและ FFP ให้ถูกต้องตรงกันก่อนนำ FFP</t>
  </si>
  <si>
    <t xml:space="preserve">           ไปละลาย </t>
  </si>
  <si>
    <t xml:space="preserve">          - แบ่ง FFP โดยตรวจสอบใบคล้องเลือด/ใบขอเลือดและ FFP ให้ถูกต้อง</t>
  </si>
  <si>
    <t xml:space="preserve">            ตรงกันก่อนแบ่งโดยใช้ TSCD/LAF  และตรวจสอบความถูกต้องก่อนคล้อง FFP</t>
  </si>
  <si>
    <t xml:space="preserve">          - Double check  การแบ่ง FFP โดยใช้ TSCD </t>
  </si>
  <si>
    <t xml:space="preserve">          - เตรียมและเก็บ side tube จาก FFP </t>
  </si>
  <si>
    <t>1.5 การจ่ายเลือดและส่วนประกอบเลือดให้ผู้ป่วย (เวลาต่อราย)</t>
  </si>
  <si>
    <t xml:space="preserve">          @ แบบที่ 1  ไม่มี double check การจ่ายเลือดฯ </t>
  </si>
  <si>
    <t xml:space="preserve">          - ตรวจสอบความถูกต้องตรงกันของใบเบิกเลือดและใบส่งตรวจ</t>
  </si>
  <si>
    <t xml:space="preserve">          - เขียนใบแจ้งการให้เลือด</t>
  </si>
  <si>
    <t xml:space="preserve">          - จ่ายเลือดพร้อมตรวจสอบความถูกต้องตรงกันของข้อมูลบนเอกสาร</t>
  </si>
  <si>
    <t xml:space="preserve">             และถุงเลือดทั้งหมด</t>
  </si>
  <si>
    <t xml:space="preserve">         - เก็บประวัติการรับเลือด</t>
  </si>
  <si>
    <t xml:space="preserve">          @ แบบที่ 2  มี double check การจ่ายเลือดฯ </t>
  </si>
  <si>
    <t xml:space="preserve">          - โทรแจ้งพยาบาล ให้มารับเลือดฯ (เวลาต่อ 1 ครั้ง)</t>
  </si>
  <si>
    <t xml:space="preserve">          - เขียนใบคิดค่าใช้จ่ายการให้เลือดฯ (เวลาต่อ 1 ยูนิต)</t>
  </si>
  <si>
    <t xml:space="preserve">          - ตรวจสอบความถูกต้องของใบคล้องเลือด ถุงเลือดฯ ใบขอเลือดและใบขอรับเลือด</t>
  </si>
  <si>
    <t xml:space="preserve">            ให้ถูกต้องตรงกันทั้งหมด (เวลาต่อ 1 ยูนิต)</t>
  </si>
  <si>
    <t xml:space="preserve">          - บันทึกข้อมูลการจ่ายเลือดฯที่สมุดจ่ายเลือดฯ และใบขอรับเลือด (เวลาต่อ 1 ยูนิต)</t>
  </si>
  <si>
    <t xml:space="preserve">          - Double check การจ่ายเลือดฯ (เวลาต่อ 1 ยูนิต)</t>
  </si>
  <si>
    <t xml:space="preserve">          - บันทึกข้อมูลการจ่ายเลือดฯที่ใบขอเลือด ทะเบียนผู้ป่วย     เก็บประวัติ</t>
  </si>
  <si>
    <t xml:space="preserve">            การขอ/รับเลือด (เวลาต่อ 1 ยูนิต)</t>
  </si>
  <si>
    <t>1.6  การรับคืนเลือดฯจากหอผู้ป่วย (เวลาต่อ 1 ยูนิต)</t>
  </si>
  <si>
    <t xml:space="preserve">          - ตรวจสอบสภาพเลือดฯ ที่ได้รับคืน สรุปตามเงื่อนไขการนำกลับมาใช้</t>
  </si>
  <si>
    <t xml:space="preserve">          - บันทึกข้อมูลการรับคืนเลือดฯที่สมุดจ่ายเลือดฯ ใบขอเลือด ทะเบียนข้อมูลผู้ป่วย </t>
  </si>
  <si>
    <t xml:space="preserve">            และทะเบียนการคืนเลือด</t>
  </si>
  <si>
    <t xml:space="preserve">          - เก็บเลือดฯไว้ตามเงื่อนไขการนำกลับมาใช้ </t>
  </si>
  <si>
    <t>1.7  การปลดเลือดที่หมดระยะเวลาการจอง  (เวลา ต่อ 1ครั้งกิจกรรม) 1 ครั้งต่อ 1 วัน</t>
  </si>
  <si>
    <t xml:space="preserve">       - ตรวจสอบใบส่งตรวจว่าหมดระยะเวลาการจองหรือยัง</t>
  </si>
  <si>
    <t xml:space="preserve">       - ปลดใบคล้องยูนิตที่หมดระยะเวลาการจอง</t>
  </si>
  <si>
    <t xml:space="preserve">       - จัดเรียงเลือดตามวันหมดอายุ</t>
  </si>
  <si>
    <t>1.8 การปฏิเสธสิ่งส่งตรวจ (เวลาต่อ 1  ครั้ง)</t>
  </si>
  <si>
    <t>1.9 การรายงานค่าวิกฤติ / การรายงานผลทางโทรศัพท์ (เวลาต่อ 1  ครั้ง)</t>
  </si>
  <si>
    <t>1.10 การเก็บตัวอย่างตรวจไว้ทวนสอบ (เวลาต่อ 1 specimen)</t>
  </si>
  <si>
    <t>การตรวจสอบหาสาเหตุของการเกิด transfusion reactions (เวลาต่อครั้ง)</t>
  </si>
  <si>
    <r>
      <t xml:space="preserve">     @  Conventional tube method </t>
    </r>
    <r>
      <rPr>
        <sz val="16"/>
        <rFont val="TH SarabunPSK"/>
        <family val="2"/>
      </rPr>
      <t>(2.1+2.2 conventional+2.3)</t>
    </r>
  </si>
  <si>
    <r>
      <t xml:space="preserve">     @  Gel test </t>
    </r>
    <r>
      <rPr>
        <sz val="16"/>
        <rFont val="TH SarabunPSK"/>
        <family val="2"/>
      </rPr>
      <t>(2.1+2.2 gel+2.3)</t>
    </r>
  </si>
  <si>
    <t>2.1 ขั้นตอนก่อนการตรวจวิเคราะห์</t>
  </si>
  <si>
    <t xml:space="preserve">        - ตรวจสอบความถูกต้องของ pre-transfusion sample    ใบส่งตรวจ</t>
  </si>
  <si>
    <t xml:space="preserve">          post-transfusion sample  ใบคล้องเลือด </t>
  </si>
  <si>
    <t xml:space="preserve">        - ปั่นเลือด สังเกตและบันทึกลักษณะทางกายภาพของ post-transfusion sample</t>
  </si>
  <si>
    <t xml:space="preserve">        - ดูสีพลาสมาในยูนิตที่ให้ผู้ป่วย บันทึกรายละเอียด</t>
  </si>
  <si>
    <t xml:space="preserve">        - ส่งตัวอย่างโลหิตในยูนิตที่เหลือ  ตรวจย้อมเชื้อและเพาะเชื้อแบคทีเรีย </t>
  </si>
  <si>
    <t>2.2 ขั้นตอนการตรวจวิเคราะห์</t>
  </si>
  <si>
    <t>●  Conventional tube method</t>
  </si>
  <si>
    <t xml:space="preserve">         - ตรวจหมู่เลือด ABO (cell + serum grouping) และ Rh</t>
  </si>
  <si>
    <r>
      <t xml:space="preserve">          </t>
    </r>
    <r>
      <rPr>
        <b/>
        <sz val="16"/>
        <rFont val="TH SarabunPSK"/>
        <family val="2"/>
      </rPr>
      <t xml:space="preserve"> (Pre+Post transfusion sample + Donor)  </t>
    </r>
    <r>
      <rPr>
        <sz val="16"/>
        <rFont val="TH SarabunPSK"/>
        <family val="2"/>
      </rPr>
      <t>บันทึกผล</t>
    </r>
  </si>
  <si>
    <r>
      <t xml:space="preserve">         - X-Matching + Screening Antibody </t>
    </r>
    <r>
      <rPr>
        <b/>
        <sz val="16"/>
        <rFont val="TH SarabunPSK"/>
        <family val="2"/>
      </rPr>
      <t>(Pre+Post transfusion sample)</t>
    </r>
  </si>
  <si>
    <r>
      <t xml:space="preserve">         - DAT  </t>
    </r>
    <r>
      <rPr>
        <b/>
        <sz val="16"/>
        <rFont val="TH SarabunPSK"/>
        <family val="2"/>
      </rPr>
      <t>(Pre+Post transfusion sample)</t>
    </r>
  </si>
  <si>
    <t>●   Gel test</t>
  </si>
  <si>
    <t>2.3 ขั้นตอนหลังการตรวจวิเคราะห์</t>
  </si>
  <si>
    <t xml:space="preserve">          - วิเคราะห์ผล รายงานผลและลงทะเบียนผลการวิเคราะห์</t>
  </si>
  <si>
    <t xml:space="preserve">          - Approve ผล</t>
  </si>
  <si>
    <t>การตรวจ ABO, Rh ในผู้ป่วยทั่วไป  (เวลาต่อราย)</t>
  </si>
  <si>
    <t xml:space="preserve">  @ กรณีทำ/จ่ายบัตรประวัติผู้ป่วย sticker หมู่เลือดและ double check (3.4, 3.5)</t>
  </si>
  <si>
    <t xml:space="preserve">                                                                         (3.1+3.2+3.3+3.4+3.5)</t>
  </si>
  <si>
    <r>
      <t xml:space="preserve">  @ กรณี</t>
    </r>
    <r>
      <rPr>
        <b/>
        <u/>
        <sz val="16"/>
        <rFont val="TH SarabunPSK"/>
        <family val="2"/>
      </rPr>
      <t>ไม่ทำ</t>
    </r>
    <r>
      <rPr>
        <b/>
        <sz val="16"/>
        <rFont val="TH SarabunPSK"/>
        <family val="2"/>
      </rPr>
      <t>/จ่ายบัตรประวัติผู้ป่วย sticker หมู่เลือดและ double check (3.4, 3.5)</t>
    </r>
  </si>
  <si>
    <t xml:space="preserve">                                                                                         (3.1+3.2+3.3)</t>
  </si>
  <si>
    <t xml:space="preserve">         - ตรวจสอบความถูกต้องของตัวอย่างและใบส่งตรวจ ส่งคืนหลอดเลือด  </t>
  </si>
  <si>
    <t xml:space="preserve">         - คิดราคาค่าlab </t>
  </si>
  <si>
    <t xml:space="preserve">         - ปั่นเลือด  </t>
  </si>
  <si>
    <t xml:space="preserve">         - ตรวจสอบความถูกต้องของตัวอย่างและใบส่งตรวจ</t>
  </si>
  <si>
    <t xml:space="preserve">         - ตรวจหมู่เลือด ABO (cell + serum grouping), Rh และบันทึกผล</t>
  </si>
  <si>
    <t xml:space="preserve">           ทุกตำแหน่งที่กำหนด</t>
  </si>
  <si>
    <t>3.3 ขั้นตอนหลังการตรวจวิเคราะห์</t>
  </si>
  <si>
    <t xml:space="preserve">          - รายงานผลและลงทะเบียนผลการวิเคราะห์</t>
  </si>
  <si>
    <t xml:space="preserve">          - Double check และ approve  ผลหมู่เลือด ABO (cell grouping), Rh   บันทึกผล</t>
  </si>
  <si>
    <t>3.4  จัดทำบัตรประวัติผู้ป่วยและ sticker หมู่เลือดและ double check</t>
  </si>
  <si>
    <t>3.5  จ่ายบัตรประวัติผู้ป่วยและ sticker หมู่เลือด</t>
  </si>
  <si>
    <t>การตรวจ Coombs' test  (เวลาต่อราย)</t>
  </si>
  <si>
    <t xml:space="preserve">●  Direct Coombs' test </t>
  </si>
  <si>
    <r>
      <t xml:space="preserve">  @ Conventional tube method </t>
    </r>
    <r>
      <rPr>
        <sz val="16"/>
        <rFont val="TH SarabunPSK"/>
        <family val="2"/>
      </rPr>
      <t>(4.1+4.2conventional+4.3)</t>
    </r>
  </si>
  <si>
    <r>
      <t xml:space="preserve">  @ Gel test </t>
    </r>
    <r>
      <rPr>
        <sz val="16"/>
        <rFont val="TH SarabunPSK"/>
        <family val="2"/>
      </rPr>
      <t>(4.1+4.2gel+4.3)</t>
    </r>
  </si>
  <si>
    <t xml:space="preserve">4.1 ขั้นตอนก่อนการตรวจวิเคราะห์  </t>
  </si>
  <si>
    <t>4.2 ขั้นตอนการตรวจวิเคราะห์</t>
  </si>
  <si>
    <t xml:space="preserve">                 วิธี Conventional tube method</t>
  </si>
  <si>
    <t xml:space="preserve">                     - ตรวจสอบความถูกต้องของตัวอย่างและใบส่งตรวจ  เตรียม cell</t>
  </si>
  <si>
    <t xml:space="preserve">                     - ปั่นล้าง 3 ครั้ง สะบัดแห้ง หยด AHG reagent ปั่นอ่าน ดูกล้อง บันทึกผล</t>
  </si>
  <si>
    <t xml:space="preserve">                     - หยด Coombs Control Cells   ปั่นอ่านผล  บันทึกผล</t>
  </si>
  <si>
    <t xml:space="preserve">                 วิธี Gel test</t>
  </si>
  <si>
    <t xml:space="preserve">                     - เตรียม cell suspension  และเติมลงใน microtube</t>
  </si>
  <si>
    <t xml:space="preserve">                     - ปั่นอ่านผล</t>
  </si>
  <si>
    <t xml:space="preserve">          - รายงานผลและลงทะเบียนผลการวิเคราะห์  approve ผล  บันทึกผล</t>
  </si>
  <si>
    <t xml:space="preserve">●  Indirect Coombs' test </t>
  </si>
  <si>
    <r>
      <t xml:space="preserve">  @ Conventional tube method </t>
    </r>
    <r>
      <rPr>
        <sz val="16"/>
        <rFont val="TH SarabunPSK"/>
        <family val="2"/>
      </rPr>
      <t>(4.4+4.5conventional+4.6)</t>
    </r>
  </si>
  <si>
    <r>
      <t xml:space="preserve">  @ Gel test </t>
    </r>
    <r>
      <rPr>
        <sz val="16"/>
        <rFont val="TH SarabunPSK"/>
        <family val="2"/>
      </rPr>
      <t>(4.4+4.5gel+4.6)</t>
    </r>
  </si>
  <si>
    <t xml:space="preserve">       @  Conventional tube method (O1, O2) </t>
  </si>
  <si>
    <t xml:space="preserve">                     - ตรวจสอบความถูกต้องของตัวอย่างและใบส่งตรวจ เตรียม screening cells</t>
  </si>
  <si>
    <t xml:space="preserve">                     - หยด screening cells, serum ผู้ป่วย ปั่นอ่านผลที่ RT 5 นาที บันทึกผล</t>
  </si>
  <si>
    <r>
      <t xml:space="preserve">                     - Incubate 37 </t>
    </r>
    <r>
      <rPr>
        <vertAlign val="superscript"/>
        <sz val="16"/>
        <rFont val="TH SarabunPSK"/>
        <family val="2"/>
      </rPr>
      <t>O</t>
    </r>
    <r>
      <rPr>
        <sz val="16"/>
        <rFont val="TH SarabunPSK"/>
        <family val="2"/>
      </rPr>
      <t>C 30 นาที ปั่นอ่านผล บันทึกผล</t>
    </r>
  </si>
  <si>
    <t xml:space="preserve">                     - ปั่นล้าง 3 ครั้ง สะบัดแห้ง หยดน้ำยา AHG ปั่นอ่านผล ดูกล้อง บันทึกผล</t>
  </si>
  <si>
    <t xml:space="preserve">      @  Gel test</t>
  </si>
  <si>
    <r>
      <t xml:space="preserve">                     - หยด screening cells,serum ผู้ป่วย incubate 37 </t>
    </r>
    <r>
      <rPr>
        <vertAlign val="superscript"/>
        <sz val="16"/>
        <rFont val="TH SarabunPSK"/>
        <family val="2"/>
      </rPr>
      <t>O</t>
    </r>
    <r>
      <rPr>
        <sz val="16"/>
        <rFont val="TH SarabunPSK"/>
        <family val="2"/>
      </rPr>
      <t>C 30 นาที ปั่นอ่าน บันทึกผล</t>
    </r>
  </si>
  <si>
    <t xml:space="preserve">         - รายงานผลและลงทะเบียนผลการวิเคราะห์  approve ผล  บันทึกผล</t>
  </si>
  <si>
    <r>
      <t xml:space="preserve">การ screening antibody  (เวลาต่อราย) </t>
    </r>
    <r>
      <rPr>
        <sz val="16"/>
        <rFont val="TH SarabunPSK"/>
        <family val="2"/>
      </rPr>
      <t>(5.1+5.2+5.3)</t>
    </r>
  </si>
  <si>
    <t xml:space="preserve"> 5.1 ขั้นตอนก่อนการตรวจวิเคราะห์</t>
  </si>
  <si>
    <t xml:space="preserve"> 5.2 ขั้นตอนการตรวจวิเคราะห์</t>
  </si>
  <si>
    <t xml:space="preserve">               @  Conventional tube method</t>
  </si>
  <si>
    <t xml:space="preserve">                     - หยด screening cells, serum ผู้ป่วย ดังนี้</t>
  </si>
  <si>
    <r>
      <t xml:space="preserve">                                *  P</t>
    </r>
    <r>
      <rPr>
        <vertAlign val="subscript"/>
        <sz val="16"/>
        <rFont val="TH SarabunPSK"/>
        <family val="2"/>
      </rPr>
      <t>1</t>
    </r>
    <r>
      <rPr>
        <sz val="16"/>
        <rFont val="TH SarabunPSK"/>
        <family val="2"/>
      </rPr>
      <t>Mi(a+) ปั่นอ่านผลที่ RT 5 และ 60 นาที  บันทึกผล</t>
    </r>
  </si>
  <si>
    <t xml:space="preserve">                                *  O1, O2 ปั่นอ่านผลที่ RT 5 นาที บันทึกผล</t>
  </si>
  <si>
    <r>
      <t xml:space="preserve">                                   Incubate 37 </t>
    </r>
    <r>
      <rPr>
        <vertAlign val="superscript"/>
        <sz val="16"/>
        <rFont val="TH SarabunPSK"/>
        <family val="2"/>
      </rPr>
      <t>O</t>
    </r>
    <r>
      <rPr>
        <sz val="16"/>
        <rFont val="TH SarabunPSK"/>
        <family val="2"/>
      </rPr>
      <t>C 30 นาที ปั่นอ่านผล บันทึกผล</t>
    </r>
  </si>
  <si>
    <t xml:space="preserve">                                   ปั่นล้าง 3 ครั้ง สะบัดแห้ง หยดน้ำยา AHG ปั่นอ่านผล ดูกล้อง บันทึกผล</t>
  </si>
  <si>
    <t xml:space="preserve">                                   หยด Coombs Control Cells   ปั่นอ่านผล  บันทึกผล</t>
  </si>
  <si>
    <r>
      <t xml:space="preserve">                                *  Papanized S cells  ปั่นอ่านผลที่ RT 5 นาที  37 </t>
    </r>
    <r>
      <rPr>
        <vertAlign val="superscript"/>
        <sz val="16"/>
        <rFont val="TH SarabunPSK"/>
        <family val="2"/>
      </rPr>
      <t>O</t>
    </r>
    <r>
      <rPr>
        <sz val="16"/>
        <rFont val="TH SarabunPSK"/>
        <family val="2"/>
      </rPr>
      <t>C 30 นาที</t>
    </r>
  </si>
  <si>
    <t xml:space="preserve">                                   บันทึกผล</t>
  </si>
  <si>
    <r>
      <t xml:space="preserve">                                *  Papanized Lewis  ปั่นอ่านผลที่ 37 </t>
    </r>
    <r>
      <rPr>
        <vertAlign val="superscript"/>
        <sz val="16"/>
        <rFont val="TH SarabunPSK"/>
        <family val="2"/>
      </rPr>
      <t>O</t>
    </r>
    <r>
      <rPr>
        <sz val="16"/>
        <rFont val="TH SarabunPSK"/>
        <family val="2"/>
      </rPr>
      <t>C 30 และ 60  นาที</t>
    </r>
  </si>
  <si>
    <t xml:space="preserve">          -  รายงานผลและลงทะเบียนผลการวิเคราะห์  approve ผล  บันทึกผล</t>
  </si>
  <si>
    <t>Antibody Identification test (เวลาต่อราย) :</t>
  </si>
  <si>
    <r>
      <t xml:space="preserve">   @ Conventional tube method  : Panel cells 4 ชุด </t>
    </r>
    <r>
      <rPr>
        <sz val="16"/>
        <rFont val="TH SarabunPSK"/>
        <family val="2"/>
      </rPr>
      <t>(6.1+6.2conventional+6.3conventional)</t>
    </r>
  </si>
  <si>
    <r>
      <t xml:space="preserve">   @ Gel test </t>
    </r>
    <r>
      <rPr>
        <sz val="16"/>
        <rFont val="TH SarabunPSK"/>
        <family val="2"/>
      </rPr>
      <t xml:space="preserve">(6.1+6.2gel+6.3gel) </t>
    </r>
  </si>
  <si>
    <t>6.1 ขั้นตอนก่อนการตรวจวิเคราะห์</t>
  </si>
  <si>
    <t xml:space="preserve">                 @ Conventional tube method : Panel cells 4 ชุด</t>
  </si>
  <si>
    <t xml:space="preserve">                     - ตรวจสอบความถูกต้องของตัวอย่างและใบส่งตรวจ  เตรียม panel cells </t>
  </si>
  <si>
    <t xml:space="preserve">                     - หยด serum ผู้ป่วย  และ panel cells ดังนี้   </t>
  </si>
  <si>
    <t xml:space="preserve">                                *  ชุด saline Coombs ปั่นอ่านผลที่ RT 5 และ 60 นาที  </t>
  </si>
  <si>
    <r>
      <t xml:space="preserve">                                    Incubate 37 </t>
    </r>
    <r>
      <rPr>
        <vertAlign val="superscript"/>
        <sz val="16"/>
        <rFont val="TH SarabunPSK"/>
        <family val="2"/>
      </rPr>
      <t>O</t>
    </r>
    <r>
      <rPr>
        <sz val="16"/>
        <rFont val="TH SarabunPSK"/>
        <family val="2"/>
      </rPr>
      <t>C 30 นาที ปั่นอ่านผล บันทึกผล</t>
    </r>
  </si>
  <si>
    <t xml:space="preserve">                                    ปั่นล้าง 3 ครั้ง สะบัดแห้ง หยดน้ำยา AHG ปั่นอ่านผล ดูกล้อง บันทึกผล</t>
  </si>
  <si>
    <t xml:space="preserve">                                    หยด Coombs Control Cells   ปั่นอ่านผล  บันทึกผล</t>
  </si>
  <si>
    <r>
      <t xml:space="preserve">                                *  ชุด papanized cells  ปั่นอ่านผลที่ RT 5 นาที  37 </t>
    </r>
    <r>
      <rPr>
        <vertAlign val="superscript"/>
        <sz val="16"/>
        <rFont val="TH SarabunPSK"/>
        <family val="2"/>
      </rPr>
      <t>O</t>
    </r>
    <r>
      <rPr>
        <sz val="16"/>
        <rFont val="TH SarabunPSK"/>
        <family val="2"/>
      </rPr>
      <t>C 30 นาที</t>
    </r>
  </si>
  <si>
    <t xml:space="preserve">                                    บันทึกผล</t>
  </si>
  <si>
    <r>
      <t xml:space="preserve">                                *  ชุด papanized Lewis  ปั่นอ่านผลที่ 37 </t>
    </r>
    <r>
      <rPr>
        <vertAlign val="superscript"/>
        <sz val="16"/>
        <rFont val="TH SarabunPSK"/>
        <family val="2"/>
      </rPr>
      <t>O</t>
    </r>
    <r>
      <rPr>
        <sz val="16"/>
        <rFont val="TH SarabunPSK"/>
        <family val="2"/>
      </rPr>
      <t>C 30 และ 60  นาที</t>
    </r>
  </si>
  <si>
    <r>
      <t xml:space="preserve">                                *  ชุด anti - IH   ปั่นอ่านผลที่ RT 5 นาที, 4</t>
    </r>
    <r>
      <rPr>
        <vertAlign val="superscript"/>
        <sz val="16"/>
        <rFont val="TH SarabunPSK"/>
        <family val="2"/>
      </rPr>
      <t>O</t>
    </r>
    <r>
      <rPr>
        <sz val="16"/>
        <rFont val="TH SarabunPSK"/>
        <family val="2"/>
      </rPr>
      <t xml:space="preserve">C 15, 30, 60 นาที </t>
    </r>
  </si>
  <si>
    <t xml:space="preserve">                @ Gel test</t>
  </si>
  <si>
    <t xml:space="preserve">                      - ตรวจสอบความถูกต้องของตัวอย่างและใบส่งตรวจ  เตรียม panel cells </t>
  </si>
  <si>
    <t xml:space="preserve">                      - เติม panel cells, serum ผู้ป่วย  </t>
  </si>
  <si>
    <r>
      <t xml:space="preserve">                      - Incubate 37 </t>
    </r>
    <r>
      <rPr>
        <vertAlign val="superscript"/>
        <sz val="16"/>
        <rFont val="TH SarabunPSK"/>
        <family val="2"/>
      </rPr>
      <t>O</t>
    </r>
    <r>
      <rPr>
        <sz val="16"/>
        <rFont val="TH SarabunPSK"/>
        <family val="2"/>
      </rPr>
      <t>C  ปั่นอ่านผล</t>
    </r>
  </si>
  <si>
    <t xml:space="preserve"> @ เครื่องอัตโนมัติ(เวลาต่อราย) </t>
  </si>
  <si>
    <t xml:space="preserve"> 7.1 ขั้นตอนก่อนการตรวจวิเคราะห์</t>
  </si>
  <si>
    <t xml:space="preserve">          - เตรียมเครื่องพร้อมใช้</t>
  </si>
  <si>
    <t xml:space="preserve">          - เตรียมน้ำยาที่ใช้ทดสอบ</t>
  </si>
  <si>
    <t xml:space="preserve">          - ตรวจสอบความถูกต้องของตัวอย่าง ปั่นเลือด</t>
  </si>
  <si>
    <t xml:space="preserve">          - ป้อนคำสั่งตรวจ</t>
  </si>
  <si>
    <t xml:space="preserve">           -  นำตัวอย่างเข้าเครื่องเพื่อวิเคราะห์</t>
  </si>
  <si>
    <t xml:space="preserve"> 7.3 ขั้นตอนหลังการตรวจวิเคราะห์</t>
  </si>
  <si>
    <t>Special test (เวลาต่อราย)</t>
  </si>
  <si>
    <t xml:space="preserve">          - Saliva</t>
  </si>
  <si>
    <t xml:space="preserve">          - Absorption</t>
  </si>
  <si>
    <t xml:space="preserve">          - Elution </t>
  </si>
  <si>
    <t xml:space="preserve">          - Cold agglutinin</t>
  </si>
  <si>
    <t xml:space="preserve">          - ABO discrepancy</t>
  </si>
  <si>
    <t xml:space="preserve">          - Antigen typing</t>
  </si>
  <si>
    <t xml:space="preserve">          - Antibody titration </t>
  </si>
  <si>
    <t xml:space="preserve">          - Weak D </t>
  </si>
  <si>
    <t xml:space="preserve">          - Polyagglutinable cells</t>
  </si>
  <si>
    <t xml:space="preserve">          - Prewarming cross match for red blood cells(เวลาต่อยูนิต)</t>
  </si>
  <si>
    <t>การส่งต่อห้องปฏิบัติการภายนอกเช่นส่งขอเลือดที่ศูนย์บริการโลหิตฯ(เวลาต่อราย)</t>
  </si>
  <si>
    <t xml:space="preserve">          - กรอกข้อมูลส่วนตัวทางคลินิกของผู้ป่วย</t>
  </si>
  <si>
    <t xml:space="preserve">          - จัดเตรียมตัวอย่างตรวจ</t>
  </si>
  <si>
    <t xml:space="preserve">          - ประสานงานเจ้าหน้าที่ของห้องปฏิบัติการภายนอก : ศูนย์บริการโลหิตฯ</t>
  </si>
  <si>
    <t xml:space="preserve">          - ประสานงานเจ้าหน้าที่ผู้นำส่ง</t>
  </si>
  <si>
    <t xml:space="preserve">          - ตรวจสอบซ้ำ</t>
  </si>
  <si>
    <t xml:space="preserve">          - ติดตามผลการขอเลือดจากศูนย์บริการโลหิตฯ</t>
  </si>
  <si>
    <t>การเข้าร่วมโครงการการประเมินคุณภาพระหว่างองค์กร (EQAS)(เวลาต่อครั้ง)</t>
  </si>
  <si>
    <t xml:space="preserve">         -  ตรวจ ABO, Rh, antibody screening , antibody identification </t>
  </si>
  <si>
    <t xml:space="preserve">            รายงานผล ส่งผลให้ทางโครงการ  วิเคราะห์ผล-แก้ไขปัญหาหลังรับการประเมิน </t>
  </si>
  <si>
    <t>การเตรียม standard cells และน้ำยา (เวลาต่อครั้งการเตรียม)</t>
  </si>
  <si>
    <r>
      <t xml:space="preserve"> ●</t>
    </r>
    <r>
      <rPr>
        <b/>
        <sz val="16"/>
        <rFont val="TH SarabunPSK"/>
        <family val="2"/>
      </rPr>
      <t xml:space="preserve"> </t>
    </r>
    <r>
      <rPr>
        <sz val="16"/>
        <rFont val="TH SarabunPSK"/>
        <family val="2"/>
      </rPr>
      <t xml:space="preserve"> </t>
    </r>
    <r>
      <rPr>
        <b/>
        <sz val="16"/>
        <rFont val="TH SarabunPSK"/>
        <family val="2"/>
      </rPr>
      <t>Standard cells ประจำวัน</t>
    </r>
    <r>
      <rPr>
        <sz val="16"/>
        <rFont val="TH SarabunPSK"/>
        <family val="2"/>
      </rPr>
      <t xml:space="preserve"> (เช่น O1 O2 Cells , Panel Lewis cells)</t>
    </r>
  </si>
  <si>
    <r>
      <t xml:space="preserve">                        *  Screening cells : P</t>
    </r>
    <r>
      <rPr>
        <vertAlign val="subscript"/>
        <sz val="16"/>
        <rFont val="TH SarabunPSK"/>
        <family val="2"/>
      </rPr>
      <t>1</t>
    </r>
    <r>
      <rPr>
        <sz val="16"/>
        <rFont val="TH SarabunPSK"/>
        <family val="2"/>
      </rPr>
      <t xml:space="preserve">Mi(a+), </t>
    </r>
    <r>
      <rPr>
        <vertAlign val="superscript"/>
        <sz val="16"/>
        <rFont val="TH SarabunPSK"/>
        <family val="2"/>
      </rPr>
      <t xml:space="preserve"> </t>
    </r>
    <r>
      <rPr>
        <sz val="16"/>
        <rFont val="TH SarabunPSK"/>
        <family val="2"/>
      </rPr>
      <t>papanized S cells, O1, O2</t>
    </r>
  </si>
  <si>
    <t xml:space="preserve">                                                    Papanized Lewis cells</t>
  </si>
  <si>
    <t xml:space="preserve">                        *  Panel cells :  Papanized S cells, papanized Lewis cells</t>
  </si>
  <si>
    <t xml:space="preserve">                                               S cells</t>
  </si>
  <si>
    <r>
      <t>● Standard cells ประจำเดือน</t>
    </r>
    <r>
      <rPr>
        <sz val="16"/>
        <rFont val="TH SarabunPSK"/>
        <family val="2"/>
      </rPr>
      <t xml:space="preserve"> เช่น Standard ABO , P1 ,Mi(a+)  cells </t>
    </r>
  </si>
  <si>
    <t xml:space="preserve">                        *  ABO cells</t>
  </si>
  <si>
    <t xml:space="preserve">                        *  IH cells</t>
  </si>
  <si>
    <t xml:space="preserve">                        *  Coombs Control Cells</t>
  </si>
  <si>
    <t xml:space="preserve">                        *  Anti - D (dilute)</t>
  </si>
  <si>
    <t xml:space="preserve">                        *  Serum for enzyme activity checking</t>
  </si>
  <si>
    <t xml:space="preserve"> ● น้ำยา</t>
  </si>
  <si>
    <t xml:space="preserve">                        *  Enzyme, buffer </t>
  </si>
  <si>
    <t xml:space="preserve">                        *  ถั่วบด :  ถั่วลิสง (Arachis hypogaea)</t>
  </si>
  <si>
    <t xml:space="preserve">                                       ถั่วเหลือง (Glycine max)</t>
  </si>
  <si>
    <t xml:space="preserve">                        *  อื่นๆ</t>
  </si>
  <si>
    <t>● Refresh standard cells</t>
  </si>
  <si>
    <t xml:space="preserve"> ตรวจสอบคุณภาพของน้ำยา </t>
  </si>
  <si>
    <t xml:space="preserve">           -  Lot check: standard anti-sera (เวลาต่อ anti-sera/lot)</t>
  </si>
  <si>
    <t xml:space="preserve">           -  Daily check: standard anti-sera, standard cells เช่น (เวลาต่อครั้ง)</t>
  </si>
  <si>
    <t xml:space="preserve">              *    Anti - A, anti - B, anti - A,B, standard cell A, B, O</t>
  </si>
  <si>
    <t xml:space="preserve">              *    AHG reagent, Coombs Control Cells</t>
  </si>
  <si>
    <t xml:space="preserve">              *    Anti -D</t>
  </si>
  <si>
    <t>การบันทึกข้อมูลในคอมพิวเตอร์  (เวลาต่ออาทิตย์)</t>
  </si>
  <si>
    <t>13.1  ตรวจสอบความครบถ้วน ถูกต้องของข้อมูลในฟอร์มขอเลือด สมุดบันทึกผล สมุดจ่าย</t>
  </si>
  <si>
    <t>13.4  เก็บฟอร์มขอเลือดในตู้เก็บเอกสารเรียงตามลำดับ</t>
  </si>
  <si>
    <t xml:space="preserve">การสอบเทียบและบำรุงรักษาเครื่องมือ </t>
  </si>
  <si>
    <t xml:space="preserve">  * Daily maintenance : บันทึกอุณหภูมิประจำวันของ ตู้เย็นเก็บเลือด ตู้แช่แข็ง ตู้เก็บเกล็ดเลือด </t>
  </si>
  <si>
    <t xml:space="preserve">    marster incubator, water bath  วันละ 3 ครั้งทุก 8 ชั่วโมง (เวลาต่อ1 เครื่อง/1 ครั้ง)</t>
  </si>
  <si>
    <t xml:space="preserve">  * Weekly maintenance : เปลี่ยน temperature chart ทุกสัปดาห์ (เวลาต่อ1 เครื่อง/1 ครั้ง)</t>
  </si>
  <si>
    <t xml:space="preserve">  * Monthly maintenance</t>
  </si>
  <si>
    <t xml:space="preserve">  * ติดตามผลการทำงานของตู้เย็นเก็บเลือดฯโดยดูการเปลี่ยนแปลงอุณหภูมิจาก </t>
  </si>
  <si>
    <t xml:space="preserve">     thermometer  recorder (เวลาต่อ1เครื่อง)</t>
  </si>
  <si>
    <t xml:space="preserve">  *  เครื่องมืออื่นๆเช่นกล้องจุลทรรศน์ (เวลาต่อ1เครื่อง)</t>
  </si>
  <si>
    <t xml:space="preserve">  *  การซ่อมเครื่องมือเบื้องต้น (เวลาต่อ1เครื่อง)</t>
  </si>
  <si>
    <t xml:space="preserve">  *  บันทึก/เก็บประวัติการซ่อมเครื่องมือ</t>
  </si>
  <si>
    <t>14.2  Calibrate เครื่องมือ (เวลาต่อ1เครื่อง)</t>
  </si>
  <si>
    <r>
      <t xml:space="preserve">  * </t>
    </r>
    <r>
      <rPr>
        <sz val="16"/>
        <rFont val="TH SarabunPSK"/>
        <family val="2"/>
      </rPr>
      <t>การสอบเทียบและการ verify ผล : ตู้เย็นเก็บเลือด ตู้แช่แข็ง ตู้เก็บเกล็ดเลือด</t>
    </r>
  </si>
  <si>
    <t xml:space="preserve">                                                      Serofuge</t>
  </si>
  <si>
    <t xml:space="preserve">การรับบริจาคโลหิต (เวลาต่อราย) </t>
  </si>
  <si>
    <r>
      <t xml:space="preserve"> @ กรณีแบบทั่วไป </t>
    </r>
    <r>
      <rPr>
        <sz val="16"/>
        <rFont val="TH SarabunPSK"/>
        <family val="2"/>
      </rPr>
      <t>(1.1+1.2+1.3)</t>
    </r>
  </si>
  <si>
    <r>
      <t xml:space="preserve"> @ กรณีแบบเฉพาะส่วน </t>
    </r>
    <r>
      <rPr>
        <sz val="16"/>
        <rFont val="TH SarabunPSK"/>
        <family val="2"/>
      </rPr>
      <t>(1.1+1.2+1.3 แบบเฉพาะส่วน)</t>
    </r>
  </si>
  <si>
    <t xml:space="preserve">         -ตรวจสอบข้อมูลผู้บริจาคจากใบกรอกประวัติ ข้อมูลส่วนตัวและแบบสอบถาม</t>
  </si>
  <si>
    <t xml:space="preserve">         - ค้นหาประวัติการบริจาคโลหิตครั้งก่อน</t>
  </si>
  <si>
    <t xml:space="preserve">         - ซักถามประวัติเพิ่มเติม</t>
  </si>
  <si>
    <t xml:space="preserve">         - วัดความดันโลหิต อัตราการเต้นของหัวใจ</t>
  </si>
  <si>
    <t xml:space="preserve">         - เจาะปลายนิ้ว   ตรวจวัดความเข้มข้นของเลือด </t>
  </si>
  <si>
    <t xml:space="preserve">         - ตรวจหมู่เลือด (Slide test)</t>
  </si>
  <si>
    <t xml:space="preserve">         - บันทึกข้อมูล</t>
  </si>
  <si>
    <t xml:space="preserve">         - เตรียมถุงเจาะเก็บโลหิต เขียน ชื่อ-นามสกุล วันที่เจาะเก็บ วันหมดอายุ </t>
  </si>
  <si>
    <t xml:space="preserve">           ติดสติ๊กเกอร์หมายเลขถุง</t>
  </si>
  <si>
    <t xml:space="preserve">         - จัดเตรียมหลอดเก็บตัวอย่างพื่อส่งตรวจทางห้องปฏิบัติการ</t>
  </si>
  <si>
    <t xml:space="preserve">         - เตรียมผู้บริจาคพร้อมทั้งตรวจสอบความถูกต้อง</t>
  </si>
  <si>
    <t xml:space="preserve">         - ทำความสะอาดบริเวณเจาะเก็บโลหิต</t>
  </si>
  <si>
    <t xml:space="preserve">         - เจาะเก็บโลหิต</t>
  </si>
  <si>
    <t xml:space="preserve">         - หยุดการเจาะเก็บ พร้อมเก็บตัวอย่างเลือด</t>
  </si>
  <si>
    <t xml:space="preserve">         - ตรวจสอบความถูกต้องของถุงเลือดและหลอดเก็บตัวอย่าง</t>
  </si>
  <si>
    <t xml:space="preserve">         - ดูแลผู้บริจาคโลหิต</t>
  </si>
  <si>
    <t>***** กรณีเจาะเก็บเฉพาะส่วนของส่วนประกอบโลหิต (เช่น Single Donor Platelet)</t>
  </si>
  <si>
    <t xml:space="preserve">        - เตรียมชุดเจาะเก็บโลหิต ติดสติ๊กเกอร์หมายเลขถุง หมู่เลือดและ plt. Yield</t>
  </si>
  <si>
    <t xml:space="preserve">          เขียนวันที่เจาะเก็บและวันหมดอายุ</t>
  </si>
  <si>
    <t xml:space="preserve">        - เตรียมเครื่อง  ชุดเจาะเก็บ  run น้ำยาและสารน้ำเข้าสู่ระบบ</t>
  </si>
  <si>
    <t xml:space="preserve">        - ตรวจเช็คความดันโลหิต  วัดปริมาณเกล็ดเลือด  CBC</t>
  </si>
  <si>
    <t xml:space="preserve">          และ set ค่าต่างๆ ลงเครื่องคอมพิวเตอร์เจาะเก็บ</t>
  </si>
  <si>
    <t xml:space="preserve">        - เจาะเก็บ และเก็บตัวอย่างเลือดส่งศูนย์บริการโลหิตฯ</t>
  </si>
  <si>
    <t xml:space="preserve">        - หยุดการเจาะเก็บ และเก็บ segment</t>
  </si>
  <si>
    <t xml:space="preserve">        - นับปริมาณ plt. Yield</t>
  </si>
  <si>
    <t>1.4 การเตรียมการรับบริจาคโลหิตนอกสถานที่  (เวลาต่อ1 ครั้งกิจกรรม)</t>
  </si>
  <si>
    <t xml:space="preserve">         - ประสานงานกับผู้มาติดต่อขอรับบริจาคโลหิตนอกสถานที่</t>
  </si>
  <si>
    <t xml:space="preserve">         - จัดเตรียมอุปกรณ์/น้ำยาที่ใช้ออกหน่วย</t>
  </si>
  <si>
    <t xml:space="preserve">         - ประสานงานต่างๆ เช่น แพทย์  พยาบาล  เจ้าหน้าที่อื่นๆ  อาหารน้ำดื่ม</t>
  </si>
  <si>
    <t xml:space="preserve">         - ขนอุปกรณ์ขึ้น/ลงจากรถออกหน่วย</t>
  </si>
  <si>
    <t xml:space="preserve">        - จัดวางและจัดเก็บอุปกรณ์</t>
  </si>
  <si>
    <t>งานปั่นแยกส่วนประกอบของเลือด :</t>
  </si>
  <si>
    <t xml:space="preserve"> 2.1 ปั่นแยก PRC , LPRC ,FFP</t>
  </si>
  <si>
    <t xml:space="preserve">       - เตรียมเครื่องปั่นแยกให้พร้อมใช้งาน ตามอุณหภูมิที่ต้องการใช้งาน</t>
  </si>
  <si>
    <t xml:space="preserve">       - ตรวจสอบข้อมูลความถูกต้องของถุงบรรจุ   ความสมบูรณ์ของถุงเลือด  ลงข้อมูล</t>
  </si>
  <si>
    <t xml:space="preserve">       - Balance ถุงเลือดจัดเตรียมใส่เครื่องปั่นแยก</t>
  </si>
  <si>
    <t xml:space="preserve">      - ตั้งเวลาและความเร็วรอบตามที่ต้องการ</t>
  </si>
  <si>
    <t xml:space="preserve">      - นำถุงเลือดออกจากเครื่องปั่น  และนำเข้าเครื่องบีบแยกส่วนประกอบของเลือด</t>
  </si>
  <si>
    <t xml:space="preserve">      - ชั่งน้ำหนักและบันทึกนำเก็บเข้าตู้เก็บรักษาตามชนิดของส่วนประกอบของเลือด</t>
  </si>
  <si>
    <t>2.2 ปั่นแยก Platelet Concentrate  นำ Buffy Coat มาปั่นแยก</t>
  </si>
  <si>
    <t xml:space="preserve">      - ชั่งน้ำหนักและบันทึก</t>
  </si>
  <si>
    <t xml:space="preserve">      - นำเก็บเข้าตู้เก็บรักษาตามชนิดของส่วนประกอบของเลือด</t>
  </si>
  <si>
    <t>งานส่งตัวอย่างเลือดเพื่อตรวจคัดกรอง</t>
  </si>
  <si>
    <t xml:space="preserve">      - ตรวจสอบความถูกต้องของหมายเลขที่หลอดและเอกสารใบส่งตรวจถูกต้องตรงกัน</t>
  </si>
  <si>
    <t xml:space="preserve">        (เวลาต่อ 1 ราย)</t>
  </si>
  <si>
    <t xml:space="preserve">      - รับผลการตรวจคัดกรอง และคัดแยกส่วนประกอบของเลือดครบทุกผลิตภัณฑ์  </t>
  </si>
  <si>
    <t xml:space="preserve">        ที่ให้ผล Positive  (เวลาต่อ 1 ครั้ง)</t>
  </si>
  <si>
    <t xml:space="preserve">     - Double check สายปล้องยูนิตที่ให้ผล Positive อีกครั้ง   (เวลาต่อ 1 ราย)</t>
  </si>
  <si>
    <t xml:space="preserve">     - นำผลิตภัณฑ์ที่ติดเชื้อส่งทำลายพร้อมลงบันทึก   (เวลาต่อ 1 ราย) </t>
  </si>
  <si>
    <t xml:space="preserve">     - ติดสติ๊กเกอร์ทุกผลิตภัณฑ์ที่ให้ผล Infectious Negative   (เวลาต่อ 1 ราย)</t>
  </si>
  <si>
    <t xml:space="preserve">     - นำเก็บเข้าตู้เก็บรักษาตามชนิดของส่วนประกอบของเลือด   (เวลาต่อ 1 ราย)</t>
  </si>
  <si>
    <t>การจัดหาเลือดและส่วนประกอบของเลือดจากศูนย์บริการโลหิตเพื่อสำรองใช้</t>
  </si>
  <si>
    <t xml:space="preserve"> 4.1 การขอเบิกเลือดและส่วนประกอบของเลือดจากศูนย์บริการโลหิต (เวลา ต่อ 1ครั้ง)</t>
  </si>
  <si>
    <t xml:space="preserve">       - ตรวจเช็ค stock เพื่อขอเบิกจากศูนย์บริการโลหิต</t>
  </si>
  <si>
    <t xml:space="preserve">       - โทรจองเกล็ดเลือด</t>
  </si>
  <si>
    <t xml:space="preserve">       - เขียนใบเบิกเลือดพร้อมจัดเตรียมอุปกรณ์ในการขนส่ง</t>
  </si>
  <si>
    <t xml:space="preserve">       - เขียนใบขออนุญาตใช้รถพร้อมเสนอ</t>
  </si>
  <si>
    <t xml:space="preserve"> 4.2 การรับเลือดและส่วนประกอบของเลือดจากศูนย์บริการโลหิต  (เวลา ต่อ 1 ยูนิต)</t>
  </si>
  <si>
    <t xml:space="preserve">        - ตรวจสอบความถูกต้องตรงกันของส่วนประกอบโลหิตที่ได้รับ </t>
  </si>
  <si>
    <t xml:space="preserve">           กับใบบันทึกการจ่ายของศูนย์บริการโลหิตฯ</t>
  </si>
  <si>
    <t>4.3 จัดเตรียม side tube (เวลา ต่อ 1 ยูนิต)</t>
  </si>
  <si>
    <t xml:space="preserve">         -  บันทึกหมายเลขยูนิต หมู่เลือด วันที่เจาะ หมู่เลือดระบบอื่นๆที่ไม่ใช่ ABO</t>
  </si>
  <si>
    <t xml:space="preserve">         -  นำเลือดจากสายของถุงเลือดใส่ในหลอดที่ label ข้อมูลตรงกับถุงเลือดนั้น</t>
  </si>
  <si>
    <t xml:space="preserve">         -  ลงทะเบียนเลือดที่รับ: ABO , Ag ระบบอื่นๆที่ไม่ใช่ ABO วันที่เจาะ  </t>
  </si>
  <si>
    <t xml:space="preserve">         -  ตรวจหมู่เลือด ABO เฉพาะ cell grouping  </t>
  </si>
  <si>
    <t xml:space="preserve">         - จัดเก็บในตู้เย็นเก็บเลือดแยกตามหมู่เลือด วันที่เจาะ</t>
  </si>
  <si>
    <t>การ clear stock red cells (เวลา ต่อ 1 ครั้ง)</t>
  </si>
  <si>
    <t xml:space="preserve">        -  ตรวจสอบและนำเลือดออกจาก stock     </t>
  </si>
  <si>
    <t xml:space="preserve">        -  จัดเก็บ/จ่ายเลือดให้หน่วยงานที่ต้องการ</t>
  </si>
  <si>
    <t xml:space="preserve">        -  จำหน่ายเลือดที่ใช้ไม่ได้</t>
  </si>
  <si>
    <t xml:space="preserve">        -   บันทึกหมายเลขยูนิต หมู่เลือด วันที่เจาะ จำนวน หน่วยงานที่รับเลือด</t>
  </si>
  <si>
    <t>การ clear stock Fresh Frozen Plasma  (เวลา ต่อ 1 ครั้ง)</t>
  </si>
  <si>
    <t xml:space="preserve">        -  ตรวจสอบและนำ FFP ออกจากกล่องจอง   </t>
  </si>
  <si>
    <t xml:space="preserve">        -  จัดเก็บใส่ช่อง stock</t>
  </si>
  <si>
    <t xml:space="preserve">        -  นำ FFP เติมใน stock ให้พอใช้ </t>
  </si>
  <si>
    <t xml:space="preserve">        -   บันทึกความต้องการ FFP แต่ละ group เพื่อเตรียมเบิก</t>
  </si>
  <si>
    <t xml:space="preserve"> 24+(13.5xจำนวนยูนิต)</t>
  </si>
  <si>
    <t xml:space="preserve"> 33+(13.5xจำนวนยูนิต)</t>
  </si>
  <si>
    <t>18+(9.5xจำนวนยูนิต)</t>
  </si>
  <si>
    <t>11+(5xจำนวนยูนิต)</t>
  </si>
  <si>
    <t>15+(6.5xจำนวนยูนิต)</t>
  </si>
  <si>
    <t>15+(13.5xจำนวนยูนิต)</t>
  </si>
  <si>
    <t>15+(5 x จำนวนยูนิต)</t>
  </si>
  <si>
    <t>6+(5 x จำนวนยูนิต)</t>
  </si>
  <si>
    <t>15+(5.5 x จำนวนยูนิต)</t>
  </si>
  <si>
    <t>6+(5.5 x จำนวนยูนิต)</t>
  </si>
  <si>
    <t xml:space="preserve"> </t>
  </si>
  <si>
    <t>สายงานเทคนิคการแพทย์ (งานธนาคารเลือด)</t>
  </si>
  <si>
    <t>[ (1.1+1.2+5.2) + (XM-PRC ใน 1.2+1.3) ]</t>
  </si>
</sst>
</file>

<file path=xl/styles.xml><?xml version="1.0" encoding="utf-8"?>
<styleSheet xmlns="http://schemas.openxmlformats.org/spreadsheetml/2006/main">
  <numFmts count="1">
    <numFmt numFmtId="187" formatCode="0;[Red]0"/>
  </numFmts>
  <fonts count="51">
    <font>
      <sz val="11"/>
      <color theme="1"/>
      <name val="Tahoma"/>
      <family val="2"/>
      <charset val="222"/>
      <scheme val="minor"/>
    </font>
    <font>
      <b/>
      <sz val="16"/>
      <color indexed="8"/>
      <name val="TH SarabunIT๙"/>
      <family val="2"/>
    </font>
    <font>
      <b/>
      <u/>
      <sz val="16"/>
      <color indexed="8"/>
      <name val="TH SarabunIT๙"/>
      <family val="2"/>
    </font>
    <font>
      <sz val="16"/>
      <name val="TH SarabunIT๙"/>
      <family val="2"/>
    </font>
    <font>
      <sz val="14"/>
      <color indexed="8"/>
      <name val="TH SarabunIT๙"/>
      <family val="2"/>
    </font>
    <font>
      <sz val="10"/>
      <name val="Arial"/>
      <family val="2"/>
    </font>
    <font>
      <b/>
      <sz val="16"/>
      <name val="TH SarabunPSK"/>
      <family val="2"/>
    </font>
    <font>
      <sz val="10"/>
      <name val="TH SarabunPSK"/>
      <family val="2"/>
    </font>
    <font>
      <sz val="16"/>
      <name val="TH SarabunPSK"/>
      <family val="2"/>
    </font>
    <font>
      <b/>
      <u val="double"/>
      <sz val="16"/>
      <name val="TH SarabunPSK"/>
      <family val="2"/>
    </font>
    <font>
      <b/>
      <sz val="16"/>
      <color indexed="10"/>
      <name val="TH SarabunIT๙"/>
      <family val="2"/>
    </font>
    <font>
      <b/>
      <sz val="16"/>
      <name val="TH SarabunIT๙"/>
      <family val="2"/>
    </font>
    <font>
      <sz val="16"/>
      <color indexed="8"/>
      <name val="TH SarabunIT๙"/>
      <family val="2"/>
    </font>
    <font>
      <sz val="14.5"/>
      <color indexed="8"/>
      <name val="TH SarabunIT๙"/>
      <family val="2"/>
    </font>
    <font>
      <sz val="16"/>
      <color theme="1"/>
      <name val="TH SarabunIT๙"/>
      <family val="2"/>
    </font>
    <font>
      <b/>
      <sz val="16"/>
      <color theme="1"/>
      <name val="TH SarabunIT๙"/>
      <family val="2"/>
    </font>
    <font>
      <b/>
      <u/>
      <sz val="16"/>
      <color theme="1"/>
      <name val="TH SarabunIT๙"/>
      <family val="2"/>
    </font>
    <font>
      <sz val="15"/>
      <color theme="1"/>
      <name val="TH SarabunIT๙"/>
      <family val="2"/>
    </font>
    <font>
      <sz val="14.5"/>
      <color theme="1"/>
      <name val="TH SarabunIT๙"/>
      <family val="2"/>
    </font>
    <font>
      <sz val="14"/>
      <color theme="1"/>
      <name val="TH SarabunIT๙"/>
      <family val="2"/>
    </font>
    <font>
      <sz val="16"/>
      <color rgb="FFFF0000"/>
      <name val="TH SarabunIT๙"/>
      <family val="2"/>
    </font>
    <font>
      <b/>
      <sz val="16"/>
      <color rgb="FFFF0000"/>
      <name val="TH SarabunIT๙"/>
      <family val="2"/>
    </font>
    <font>
      <b/>
      <sz val="16"/>
      <color theme="1"/>
      <name val="TH SarabunPSK"/>
      <family val="2"/>
    </font>
    <font>
      <sz val="16"/>
      <color theme="1"/>
      <name val="TH SarabunPSK"/>
      <family val="2"/>
    </font>
    <font>
      <sz val="16"/>
      <color rgb="FF000000"/>
      <name val="TH SarabunPSK"/>
      <family val="2"/>
    </font>
    <font>
      <b/>
      <u/>
      <sz val="14.5"/>
      <color theme="1"/>
      <name val="TH SarabunIT๙"/>
      <family val="2"/>
    </font>
    <font>
      <b/>
      <sz val="14.5"/>
      <color theme="1"/>
      <name val="TH SarabunIT๙"/>
      <family val="2"/>
    </font>
    <font>
      <b/>
      <sz val="14.5"/>
      <color indexed="8"/>
      <name val="TH SarabunIT๙"/>
      <family val="2"/>
    </font>
    <font>
      <sz val="13.5"/>
      <color theme="1"/>
      <name val="TH SarabunIT๙"/>
      <family val="2"/>
    </font>
    <font>
      <sz val="13.5"/>
      <color indexed="8"/>
      <name val="TH SarabunIT๙"/>
      <family val="2"/>
    </font>
    <font>
      <b/>
      <sz val="14.5"/>
      <name val="TH SarabunIT๙"/>
      <family val="2"/>
    </font>
    <font>
      <sz val="13"/>
      <color indexed="8"/>
      <name val="TH SarabunIT๙"/>
      <family val="2"/>
    </font>
    <font>
      <sz val="10"/>
      <name val="TH SarabunIT๙"/>
      <family val="2"/>
    </font>
    <font>
      <sz val="16"/>
      <color rgb="FF000000"/>
      <name val="TH SarabunIT๙"/>
      <family val="2"/>
    </font>
    <font>
      <sz val="15.5"/>
      <color rgb="FF000000"/>
      <name val="TH SarabunIT๙"/>
      <family val="2"/>
    </font>
    <font>
      <b/>
      <u/>
      <sz val="16"/>
      <color rgb="FF000000"/>
      <name val="TH SarabunIT๙"/>
      <family val="2"/>
    </font>
    <font>
      <sz val="14"/>
      <name val="TH SarabunPSK"/>
      <family val="2"/>
    </font>
    <font>
      <b/>
      <sz val="14"/>
      <name val="TH SarabunIT๙"/>
      <family val="2"/>
    </font>
    <font>
      <sz val="14"/>
      <name val="TH SarabunIT๙"/>
      <family val="2"/>
    </font>
    <font>
      <b/>
      <sz val="13"/>
      <name val="TH SarabunIT๙"/>
      <family val="2"/>
    </font>
    <font>
      <sz val="12"/>
      <name val="TH SarabunIT๙"/>
      <family val="2"/>
    </font>
    <font>
      <u/>
      <sz val="14"/>
      <name val="TH SarabunIT๙"/>
      <family val="2"/>
    </font>
    <font>
      <b/>
      <sz val="14"/>
      <color indexed="12"/>
      <name val="TH SarabunIT๙"/>
      <family val="2"/>
    </font>
    <font>
      <sz val="14"/>
      <color theme="1"/>
      <name val="TH SarabunPSK"/>
      <family val="2"/>
    </font>
    <font>
      <sz val="14"/>
      <color indexed="12"/>
      <name val="TH SarabunIT๙"/>
      <family val="2"/>
    </font>
    <font>
      <b/>
      <sz val="14"/>
      <color indexed="8"/>
      <name val="TH SarabunPSK"/>
      <family val="2"/>
    </font>
    <font>
      <sz val="14"/>
      <color indexed="8"/>
      <name val="TH SarabunPSK"/>
      <family val="2"/>
    </font>
    <font>
      <b/>
      <sz val="14"/>
      <color theme="1"/>
      <name val="TH SarabunPSK"/>
      <family val="2"/>
    </font>
    <font>
      <vertAlign val="superscript"/>
      <sz val="16"/>
      <name val="TH SarabunPSK"/>
      <family val="2"/>
    </font>
    <font>
      <b/>
      <u/>
      <sz val="16"/>
      <name val="TH SarabunPSK"/>
      <family val="2"/>
    </font>
    <font>
      <vertAlign val="subscript"/>
      <sz val="16"/>
      <name val="TH SarabunPSK"/>
      <family val="2"/>
    </font>
  </fonts>
  <fills count="6">
    <fill>
      <patternFill patternType="none"/>
    </fill>
    <fill>
      <patternFill patternType="gray125"/>
    </fill>
    <fill>
      <patternFill patternType="solid">
        <fgColor indexed="43"/>
        <bgColor indexed="43"/>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rgb="FF000000"/>
      </left>
      <right style="thin">
        <color rgb="FF000000"/>
      </right>
      <top style="hair">
        <color indexed="64"/>
      </top>
      <bottom style="hair">
        <color indexed="64"/>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right/>
      <top style="hair">
        <color indexed="64"/>
      </top>
      <bottom style="hair">
        <color rgb="FF000000"/>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s>
  <cellStyleXfs count="5">
    <xf numFmtId="0" fontId="0" fillId="0" borderId="0"/>
    <xf numFmtId="0" fontId="5" fillId="0" borderId="0"/>
    <xf numFmtId="0" fontId="5" fillId="0" borderId="0"/>
    <xf numFmtId="0" fontId="5" fillId="0" borderId="0"/>
    <xf numFmtId="0" fontId="5" fillId="0" borderId="0"/>
  </cellStyleXfs>
  <cellXfs count="454">
    <xf numFmtId="0" fontId="0" fillId="0" borderId="0" xfId="0"/>
    <xf numFmtId="0" fontId="14" fillId="0" borderId="0" xfId="0" applyFont="1"/>
    <xf numFmtId="0" fontId="15" fillId="3" borderId="1" xfId="0" applyFont="1" applyFill="1" applyBorder="1" applyAlignment="1">
      <alignment horizontal="center" vertical="center"/>
    </xf>
    <xf numFmtId="0" fontId="16" fillId="0" borderId="2" xfId="0" applyFont="1" applyBorder="1" applyAlignment="1">
      <alignment horizontal="left" vertical="center"/>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vertical="top" wrapText="1"/>
    </xf>
    <xf numFmtId="0" fontId="14" fillId="0" borderId="5" xfId="0" applyFont="1" applyBorder="1" applyAlignment="1">
      <alignment horizontal="center" vertical="center"/>
    </xf>
    <xf numFmtId="0" fontId="14" fillId="0" borderId="6" xfId="0" applyFont="1" applyBorder="1" applyAlignment="1">
      <alignment horizontal="center" vertical="center" wrapText="1"/>
    </xf>
    <xf numFmtId="0" fontId="14" fillId="0" borderId="4" xfId="0" applyFont="1" applyBorder="1" applyAlignment="1">
      <alignment vertical="center"/>
    </xf>
    <xf numFmtId="0" fontId="14" fillId="0" borderId="4" xfId="0" applyFont="1" applyBorder="1" applyAlignment="1">
      <alignment vertical="top" wrapText="1"/>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vertical="center"/>
    </xf>
    <xf numFmtId="0" fontId="18" fillId="0" borderId="4" xfId="0" applyFont="1" applyBorder="1" applyAlignment="1">
      <alignment vertical="top" wrapText="1"/>
    </xf>
    <xf numFmtId="0" fontId="19" fillId="0" borderId="4" xfId="0" applyFont="1" applyBorder="1" applyAlignment="1">
      <alignment vertical="top" wrapText="1"/>
    </xf>
    <xf numFmtId="0" fontId="14" fillId="0" borderId="8" xfId="0" applyFont="1" applyBorder="1" applyAlignment="1">
      <alignment vertical="center"/>
    </xf>
    <xf numFmtId="0" fontId="14" fillId="0" borderId="4" xfId="0" applyFont="1" applyBorder="1" applyAlignment="1">
      <alignment vertical="center" wrapText="1"/>
    </xf>
    <xf numFmtId="0" fontId="14" fillId="0" borderId="4" xfId="0" applyFont="1" applyBorder="1" applyAlignment="1">
      <alignment horizontal="center" vertical="center" wrapText="1"/>
    </xf>
    <xf numFmtId="0" fontId="16" fillId="0" borderId="2" xfId="0" applyFont="1" applyBorder="1" applyAlignment="1">
      <alignment vertical="center" wrapText="1"/>
    </xf>
    <xf numFmtId="0" fontId="14" fillId="0" borderId="9" xfId="0" applyFont="1" applyBorder="1" applyAlignment="1">
      <alignment horizontal="center" vertical="center"/>
    </xf>
    <xf numFmtId="0" fontId="14" fillId="0" borderId="2" xfId="0" applyFont="1" applyBorder="1" applyAlignment="1">
      <alignment vertical="center"/>
    </xf>
    <xf numFmtId="0" fontId="14"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4" fillId="0" borderId="12" xfId="0" applyFont="1" applyBorder="1" applyAlignment="1">
      <alignment vertical="center"/>
    </xf>
    <xf numFmtId="0" fontId="14" fillId="0" borderId="13" xfId="0" applyFont="1" applyBorder="1" applyAlignment="1">
      <alignment horizontal="center" vertical="center" wrapText="1"/>
    </xf>
    <xf numFmtId="0" fontId="14" fillId="0" borderId="14" xfId="0" applyFont="1" applyBorder="1" applyAlignment="1">
      <alignment wrapText="1"/>
    </xf>
    <xf numFmtId="0" fontId="14" fillId="0" borderId="14" xfId="0" applyFont="1" applyBorder="1" applyAlignment="1">
      <alignment horizontal="center"/>
    </xf>
    <xf numFmtId="0" fontId="14" fillId="0" borderId="14" xfId="0" applyFont="1" applyBorder="1"/>
    <xf numFmtId="0" fontId="14" fillId="0" borderId="4" xfId="0" applyFont="1" applyBorder="1"/>
    <xf numFmtId="0" fontId="14" fillId="0" borderId="13" xfId="0" applyFont="1" applyBorder="1"/>
    <xf numFmtId="0" fontId="14" fillId="0" borderId="12" xfId="0" applyFont="1" applyBorder="1"/>
    <xf numFmtId="0" fontId="14" fillId="0" borderId="12" xfId="0" applyFont="1" applyBorder="1" applyAlignment="1">
      <alignment horizontal="center" vertical="center"/>
    </xf>
    <xf numFmtId="0" fontId="14" fillId="0" borderId="13" xfId="0" applyFont="1" applyBorder="1" applyAlignment="1">
      <alignment vertical="center" wrapText="1"/>
    </xf>
    <xf numFmtId="0" fontId="14" fillId="0" borderId="13" xfId="0" applyFont="1" applyBorder="1" applyAlignment="1">
      <alignment horizontal="center" vertical="center"/>
    </xf>
    <xf numFmtId="0" fontId="14" fillId="0" borderId="13" xfId="0" applyFont="1" applyBorder="1" applyAlignment="1">
      <alignment vertical="center"/>
    </xf>
    <xf numFmtId="0" fontId="15" fillId="0" borderId="15" xfId="0" applyFont="1" applyBorder="1" applyAlignment="1">
      <alignment horizontal="center" vertical="center"/>
    </xf>
    <xf numFmtId="0" fontId="14" fillId="0" borderId="16" xfId="0" applyFont="1" applyBorder="1" applyAlignment="1">
      <alignment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5" fillId="0" borderId="4" xfId="0" applyFont="1" applyBorder="1" applyAlignment="1">
      <alignment horizontal="center" vertical="center" wrapText="1"/>
    </xf>
    <xf numFmtId="0" fontId="3" fillId="0" borderId="4" xfId="0" applyFont="1" applyBorder="1" applyAlignment="1">
      <alignment horizontal="center" vertical="center" wrapText="1"/>
    </xf>
    <xf numFmtId="3" fontId="3" fillId="0" borderId="4"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Alignment="1">
      <alignment horizontal="center" vertical="center"/>
    </xf>
    <xf numFmtId="0" fontId="15" fillId="3"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xf numFmtId="0" fontId="5" fillId="0" borderId="0" xfId="0" applyFont="1" applyBorder="1"/>
    <xf numFmtId="0" fontId="8" fillId="0" borderId="0" xfId="0" applyFont="1" applyFill="1" applyBorder="1" applyAlignment="1">
      <alignment horizontal="center"/>
    </xf>
    <xf numFmtId="0" fontId="6" fillId="0" borderId="0" xfId="0" applyFont="1" applyFill="1" applyBorder="1" applyAlignment="1">
      <alignment horizontal="center"/>
    </xf>
    <xf numFmtId="0" fontId="7" fillId="0" borderId="0" xfId="0" applyFont="1" applyBorder="1" applyAlignment="1">
      <alignment horizontal="center"/>
    </xf>
    <xf numFmtId="0" fontId="8" fillId="0" borderId="0" xfId="0" applyFont="1" applyFill="1" applyBorder="1"/>
    <xf numFmtId="2" fontId="8" fillId="0" borderId="0" xfId="0" applyNumberFormat="1" applyFont="1" applyFill="1" applyBorder="1" applyAlignment="1">
      <alignment horizontal="center"/>
    </xf>
    <xf numFmtId="3" fontId="6" fillId="0" borderId="18" xfId="0" applyNumberFormat="1" applyFont="1" applyBorder="1" applyAlignment="1">
      <alignment horizontal="center" vertical="center" wrapText="1" shrinkToFit="1"/>
    </xf>
    <xf numFmtId="3" fontId="6" fillId="0" borderId="1" xfId="0" applyNumberFormat="1" applyFont="1" applyBorder="1" applyAlignment="1">
      <alignment horizontal="center" vertical="top" wrapText="1" shrinkToFit="1"/>
    </xf>
    <xf numFmtId="0" fontId="6" fillId="0" borderId="1" xfId="0" applyFont="1" applyBorder="1" applyAlignment="1">
      <alignment horizontal="center" vertical="top" wrapText="1" shrinkToFit="1"/>
    </xf>
    <xf numFmtId="0" fontId="6" fillId="0" borderId="1" xfId="0" applyFont="1" applyFill="1" applyBorder="1" applyAlignment="1">
      <alignment horizontal="center" vertical="top" wrapText="1" shrinkToFit="1"/>
    </xf>
    <xf numFmtId="0" fontId="8" fillId="0" borderId="19" xfId="0" applyFont="1" applyFill="1" applyBorder="1" applyAlignment="1">
      <alignment vertical="top" wrapText="1" shrinkToFit="1"/>
    </xf>
    <xf numFmtId="187" fontId="6" fillId="0" borderId="1" xfId="0" applyNumberFormat="1" applyFont="1" applyBorder="1" applyAlignment="1">
      <alignment horizontal="center" vertical="top" wrapText="1" shrinkToFit="1"/>
    </xf>
    <xf numFmtId="187" fontId="6" fillId="0" borderId="1" xfId="0" applyNumberFormat="1" applyFont="1" applyFill="1" applyBorder="1" applyAlignment="1">
      <alignment horizontal="center" vertical="top" wrapText="1" shrinkToFit="1"/>
    </xf>
    <xf numFmtId="3" fontId="6" fillId="0" borderId="20" xfId="0" applyNumberFormat="1" applyFont="1" applyBorder="1" applyAlignment="1">
      <alignment horizontal="center" vertical="top" wrapText="1" shrinkToFit="1"/>
    </xf>
    <xf numFmtId="0" fontId="9" fillId="0" borderId="1" xfId="0" applyFont="1" applyFill="1" applyBorder="1" applyAlignment="1">
      <alignment horizontal="center" vertical="top" wrapText="1" shrinkToFit="1"/>
    </xf>
    <xf numFmtId="1" fontId="6" fillId="0" borderId="1" xfId="0" applyNumberFormat="1" applyFont="1" applyBorder="1" applyAlignment="1">
      <alignment horizontal="center" vertical="top" wrapText="1" shrinkToFit="1"/>
    </xf>
    <xf numFmtId="49" fontId="20" fillId="0" borderId="0" xfId="0" applyNumberFormat="1" applyFont="1" applyAlignment="1">
      <alignment horizontal="center"/>
    </xf>
    <xf numFmtId="49" fontId="21" fillId="0" borderId="1" xfId="0" applyNumberFormat="1" applyFont="1" applyBorder="1" applyAlignment="1">
      <alignment horizontal="center" wrapText="1"/>
    </xf>
    <xf numFmtId="0" fontId="14" fillId="0" borderId="6" xfId="0" applyFont="1" applyBorder="1" applyAlignment="1">
      <alignment vertical="top" wrapText="1"/>
    </xf>
    <xf numFmtId="0" fontId="14" fillId="0" borderId="21" xfId="0" applyFont="1" applyBorder="1" applyAlignment="1">
      <alignment horizontal="center" vertical="center"/>
    </xf>
    <xf numFmtId="3" fontId="14" fillId="0" borderId="5" xfId="0" applyNumberFormat="1" applyFont="1" applyBorder="1" applyAlignment="1">
      <alignment vertical="center"/>
    </xf>
    <xf numFmtId="3" fontId="14" fillId="0" borderId="4" xfId="0" applyNumberFormat="1" applyFont="1" applyBorder="1" applyAlignment="1">
      <alignment vertical="center"/>
    </xf>
    <xf numFmtId="3" fontId="14" fillId="0" borderId="4" xfId="0" applyNumberFormat="1" applyFont="1" applyBorder="1" applyAlignment="1">
      <alignment horizontal="center" vertical="center"/>
    </xf>
    <xf numFmtId="3" fontId="11" fillId="0" borderId="1" xfId="0" applyNumberFormat="1" applyFont="1" applyBorder="1" applyAlignment="1">
      <alignment horizontal="center" vertical="top" wrapText="1" shrinkToFit="1"/>
    </xf>
    <xf numFmtId="0" fontId="11" fillId="0" borderId="1" xfId="0" applyFont="1" applyBorder="1" applyAlignment="1">
      <alignment horizontal="center" vertical="top" wrapText="1" shrinkToFit="1"/>
    </xf>
    <xf numFmtId="0" fontId="11" fillId="0" borderId="1" xfId="0" applyFont="1" applyFill="1" applyBorder="1" applyAlignment="1">
      <alignment horizontal="center" vertical="top" wrapText="1" shrinkToFit="1"/>
    </xf>
    <xf numFmtId="0" fontId="3" fillId="0" borderId="19" xfId="0" applyFont="1" applyFill="1" applyBorder="1" applyAlignment="1">
      <alignment horizontal="center" vertical="top" wrapText="1" shrinkToFit="1"/>
    </xf>
    <xf numFmtId="0" fontId="3" fillId="0" borderId="19" xfId="0" applyFont="1" applyFill="1" applyBorder="1" applyAlignment="1">
      <alignment vertical="top" wrapText="1" shrinkToFit="1"/>
    </xf>
    <xf numFmtId="187" fontId="11" fillId="0" borderId="1" xfId="0" applyNumberFormat="1" applyFont="1" applyBorder="1" applyAlignment="1">
      <alignment horizontal="center" vertical="top" wrapText="1" shrinkToFit="1"/>
    </xf>
    <xf numFmtId="187" fontId="11" fillId="0" borderId="1" xfId="0" applyNumberFormat="1" applyFont="1" applyFill="1" applyBorder="1" applyAlignment="1">
      <alignment horizontal="center" vertical="top" wrapText="1" shrinkToFit="1"/>
    </xf>
    <xf numFmtId="3" fontId="11" fillId="0" borderId="20" xfId="0" applyNumberFormat="1" applyFont="1" applyBorder="1" applyAlignment="1">
      <alignment horizontal="center" vertical="top" wrapText="1" shrinkToFit="1"/>
    </xf>
    <xf numFmtId="1" fontId="11" fillId="0" borderId="1" xfId="0" applyNumberFormat="1" applyFont="1" applyBorder="1" applyAlignment="1">
      <alignment horizontal="center" vertical="top" wrapText="1" shrinkToFit="1"/>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4" fillId="0" borderId="5" xfId="0" applyFont="1" applyFill="1" applyBorder="1" applyAlignment="1">
      <alignment vertical="center"/>
    </xf>
    <xf numFmtId="0" fontId="14" fillId="0" borderId="4" xfId="0" applyFont="1" applyFill="1" applyBorder="1" applyAlignment="1">
      <alignment vertical="center"/>
    </xf>
    <xf numFmtId="0" fontId="14" fillId="0" borderId="4" xfId="0" applyFont="1" applyFill="1" applyBorder="1" applyAlignment="1">
      <alignment horizontal="center" vertical="center"/>
    </xf>
    <xf numFmtId="0" fontId="14" fillId="0" borderId="4" xfId="0" applyFont="1" applyFill="1" applyBorder="1"/>
    <xf numFmtId="0" fontId="14" fillId="0" borderId="0" xfId="0" applyFont="1" applyFill="1"/>
    <xf numFmtId="0" fontId="14" fillId="0" borderId="12" xfId="0" applyFont="1" applyFill="1" applyBorder="1" applyAlignment="1">
      <alignment horizontal="center" vertical="center"/>
    </xf>
    <xf numFmtId="0" fontId="14" fillId="0" borderId="12" xfId="0" applyFont="1" applyFill="1" applyBorder="1" applyAlignment="1">
      <alignment vertical="center"/>
    </xf>
    <xf numFmtId="0" fontId="14" fillId="0" borderId="12" xfId="0" applyFont="1" applyFill="1" applyBorder="1"/>
    <xf numFmtId="0" fontId="14" fillId="0" borderId="8" xfId="0" applyFont="1" applyFill="1" applyBorder="1" applyAlignment="1">
      <alignment vertical="center"/>
    </xf>
    <xf numFmtId="0" fontId="14" fillId="0" borderId="6" xfId="0" applyFont="1" applyFill="1" applyBorder="1" applyAlignment="1">
      <alignment vertical="center"/>
    </xf>
    <xf numFmtId="0" fontId="14" fillId="0" borderId="6" xfId="0" applyFont="1" applyFill="1" applyBorder="1"/>
    <xf numFmtId="0" fontId="14" fillId="0" borderId="11" xfId="0" applyFont="1" applyFill="1" applyBorder="1" applyAlignment="1">
      <alignment vertical="center"/>
    </xf>
    <xf numFmtId="0" fontId="14" fillId="0" borderId="2" xfId="0" applyFont="1" applyFill="1" applyBorder="1" applyAlignment="1">
      <alignment vertical="center"/>
    </xf>
    <xf numFmtId="0" fontId="23" fillId="0" borderId="4" xfId="0" applyFont="1" applyBorder="1" applyAlignment="1">
      <alignment vertical="top" wrapText="1"/>
    </xf>
    <xf numFmtId="0" fontId="23" fillId="0" borderId="4" xfId="0" applyFont="1" applyBorder="1" applyAlignment="1">
      <alignment horizontal="center" vertical="top" wrapText="1"/>
    </xf>
    <xf numFmtId="0" fontId="15" fillId="0" borderId="3" xfId="0" applyFont="1" applyFill="1" applyBorder="1" applyAlignment="1">
      <alignment horizontal="center" vertical="center"/>
    </xf>
    <xf numFmtId="0" fontId="24" fillId="0" borderId="4" xfId="0" applyFont="1" applyBorder="1" applyAlignment="1">
      <alignment horizontal="center" vertical="center" wrapText="1"/>
    </xf>
    <xf numFmtId="0" fontId="22" fillId="0" borderId="4" xfId="0" applyFont="1" applyBorder="1" applyAlignment="1">
      <alignment vertical="top" wrapText="1"/>
    </xf>
    <xf numFmtId="0" fontId="23" fillId="0" borderId="12" xfId="0" applyFont="1" applyBorder="1" applyAlignment="1">
      <alignment vertical="top" wrapText="1"/>
    </xf>
    <xf numFmtId="0" fontId="23" fillId="0" borderId="12" xfId="0" applyFont="1" applyBorder="1" applyAlignment="1">
      <alignment horizontal="center" vertical="top" wrapText="1"/>
    </xf>
    <xf numFmtId="0" fontId="24" fillId="0" borderId="12" xfId="0" applyFont="1" applyBorder="1" applyAlignment="1">
      <alignment vertical="center" wrapText="1"/>
    </xf>
    <xf numFmtId="0" fontId="25" fillId="0" borderId="3" xfId="0" applyFont="1" applyBorder="1" applyAlignment="1">
      <alignment horizontal="left" vertical="top" wrapText="1"/>
    </xf>
    <xf numFmtId="0" fontId="15" fillId="0" borderId="20" xfId="0" applyFont="1" applyBorder="1" applyAlignment="1">
      <alignment horizontal="center" vertical="center"/>
    </xf>
    <xf numFmtId="0" fontId="26" fillId="0" borderId="4" xfId="0" applyFont="1" applyBorder="1" applyAlignment="1">
      <alignment vertical="top" wrapText="1"/>
    </xf>
    <xf numFmtId="0" fontId="14" fillId="0" borderId="4" xfId="0" applyFont="1" applyBorder="1" applyAlignment="1">
      <alignment horizontal="center" vertical="top" wrapText="1"/>
    </xf>
    <xf numFmtId="0" fontId="18" fillId="0" borderId="4" xfId="0" applyFont="1" applyBorder="1" applyAlignment="1">
      <alignment horizontal="left" vertical="top" wrapText="1"/>
    </xf>
    <xf numFmtId="0" fontId="28" fillId="0" borderId="4" xfId="0" applyFont="1" applyBorder="1" applyAlignment="1">
      <alignment horizontal="center" vertical="center"/>
    </xf>
    <xf numFmtId="0" fontId="19" fillId="0" borderId="4" xfId="0" applyFont="1" applyBorder="1" applyAlignment="1">
      <alignment horizontal="center" vertical="center"/>
    </xf>
    <xf numFmtId="0" fontId="26" fillId="0" borderId="12" xfId="0" applyFont="1" applyBorder="1" applyAlignment="1">
      <alignment vertical="top" wrapText="1"/>
    </xf>
    <xf numFmtId="0" fontId="14" fillId="0" borderId="12" xfId="0" applyFont="1" applyBorder="1" applyAlignment="1">
      <alignment horizontal="center" vertical="top" wrapText="1"/>
    </xf>
    <xf numFmtId="0" fontId="15" fillId="0" borderId="12" xfId="0" applyFont="1" applyBorder="1" applyAlignment="1">
      <alignment horizontal="center" vertical="center"/>
    </xf>
    <xf numFmtId="0" fontId="30" fillId="0" borderId="4" xfId="0" applyFont="1" applyBorder="1" applyAlignment="1">
      <alignment vertical="top" wrapText="1"/>
    </xf>
    <xf numFmtId="0" fontId="18" fillId="0" borderId="12" xfId="0" applyFont="1" applyBorder="1" applyAlignment="1">
      <alignment vertical="top" wrapText="1"/>
    </xf>
    <xf numFmtId="0" fontId="26" fillId="0" borderId="4" xfId="0" applyFont="1" applyBorder="1" applyAlignment="1">
      <alignment horizontal="center"/>
    </xf>
    <xf numFmtId="0" fontId="18" fillId="0" borderId="4" xfId="0" applyFont="1" applyBorder="1" applyAlignment="1">
      <alignment horizontal="center"/>
    </xf>
    <xf numFmtId="0" fontId="18" fillId="0" borderId="6" xfId="0" applyFont="1" applyBorder="1" applyAlignment="1">
      <alignment vertical="top" wrapText="1"/>
    </xf>
    <xf numFmtId="0" fontId="18" fillId="0" borderId="6" xfId="0" applyFont="1" applyBorder="1" applyAlignment="1">
      <alignment horizontal="center"/>
    </xf>
    <xf numFmtId="0" fontId="18" fillId="0" borderId="3" xfId="0" applyFont="1" applyBorder="1" applyAlignment="1">
      <alignment vertical="top" wrapText="1"/>
    </xf>
    <xf numFmtId="0" fontId="18" fillId="0" borderId="3" xfId="0" applyFont="1" applyBorder="1" applyAlignment="1">
      <alignment horizontal="center"/>
    </xf>
    <xf numFmtId="0" fontId="26" fillId="0" borderId="4" xfId="0" applyFont="1" applyBorder="1" applyAlignment="1">
      <alignment horizontal="left" vertical="top" wrapText="1"/>
    </xf>
    <xf numFmtId="0" fontId="27" fillId="0" borderId="4" xfId="0" applyFont="1" applyBorder="1" applyAlignment="1">
      <alignment horizontal="left" vertical="top" wrapText="1"/>
    </xf>
    <xf numFmtId="0" fontId="18" fillId="0" borderId="12" xfId="0" applyFont="1" applyBorder="1" applyAlignment="1">
      <alignment horizontal="center"/>
    </xf>
    <xf numFmtId="0" fontId="18" fillId="0" borderId="34" xfId="0" applyFont="1" applyBorder="1" applyAlignment="1">
      <alignment vertical="top" wrapText="1"/>
    </xf>
    <xf numFmtId="0" fontId="14" fillId="0" borderId="35" xfId="0" applyFont="1" applyBorder="1" applyAlignment="1">
      <alignment horizontal="center" vertical="top" wrapText="1"/>
    </xf>
    <xf numFmtId="0" fontId="18" fillId="0" borderId="36" xfId="0" applyFont="1" applyBorder="1" applyAlignment="1">
      <alignment horizontal="center"/>
    </xf>
    <xf numFmtId="0" fontId="18" fillId="0" borderId="37" xfId="0" applyFont="1" applyBorder="1" applyAlignment="1">
      <alignment vertical="top" wrapText="1"/>
    </xf>
    <xf numFmtId="0" fontId="18" fillId="0" borderId="38" xfId="0" applyFont="1" applyBorder="1" applyAlignment="1">
      <alignment horizontal="center"/>
    </xf>
    <xf numFmtId="0" fontId="18" fillId="0" borderId="39" xfId="0" applyFont="1" applyBorder="1" applyAlignment="1">
      <alignment vertical="top" wrapText="1"/>
    </xf>
    <xf numFmtId="0" fontId="14" fillId="0" borderId="4" xfId="0" applyFont="1" applyBorder="1" applyAlignment="1">
      <alignment horizontal="center"/>
    </xf>
    <xf numFmtId="3" fontId="26" fillId="0" borderId="4" xfId="0" applyNumberFormat="1" applyFont="1" applyBorder="1" applyAlignment="1">
      <alignment horizontal="center"/>
    </xf>
    <xf numFmtId="0" fontId="16" fillId="0" borderId="4" xfId="0" applyFont="1" applyBorder="1" applyAlignment="1">
      <alignment vertical="top" wrapText="1"/>
    </xf>
    <xf numFmtId="0" fontId="14" fillId="0" borderId="12" xfId="0" applyFont="1" applyBorder="1" applyAlignment="1">
      <alignment vertical="top" wrapText="1"/>
    </xf>
    <xf numFmtId="3" fontId="14" fillId="0" borderId="12" xfId="0" applyNumberFormat="1" applyFont="1" applyBorder="1" applyAlignment="1">
      <alignment horizontal="center" vertical="center"/>
    </xf>
    <xf numFmtId="0" fontId="20" fillId="0" borderId="4" xfId="0" applyFont="1" applyBorder="1" applyAlignment="1">
      <alignment horizontal="center" vertical="center" wrapText="1"/>
    </xf>
    <xf numFmtId="0" fontId="3" fillId="0" borderId="4" xfId="0" applyFont="1" applyBorder="1" applyAlignment="1">
      <alignment horizontal="center" vertical="top" wrapText="1"/>
    </xf>
    <xf numFmtId="0" fontId="3" fillId="0" borderId="12" xfId="0" applyFont="1" applyBorder="1" applyAlignment="1">
      <alignment horizontal="center" vertical="top" wrapText="1"/>
    </xf>
    <xf numFmtId="0" fontId="3" fillId="0" borderId="12" xfId="0" applyFont="1" applyBorder="1" applyAlignment="1">
      <alignment horizontal="center" vertical="center"/>
    </xf>
    <xf numFmtId="0" fontId="15" fillId="0" borderId="12" xfId="0" applyFont="1" applyBorder="1" applyAlignment="1">
      <alignment horizontal="center" vertical="center" wrapText="1"/>
    </xf>
    <xf numFmtId="0" fontId="14" fillId="0" borderId="12" xfId="0" applyFont="1" applyBorder="1" applyAlignment="1">
      <alignment vertical="center" wrapText="1"/>
    </xf>
    <xf numFmtId="0" fontId="32" fillId="0" borderId="0" xfId="0" applyFont="1" applyBorder="1"/>
    <xf numFmtId="0" fontId="3" fillId="0" borderId="0" xfId="0" applyFont="1" applyFill="1" applyBorder="1"/>
    <xf numFmtId="0" fontId="3" fillId="0" borderId="0" xfId="0" applyFont="1" applyFill="1" applyBorder="1" applyAlignment="1">
      <alignment horizontal="center"/>
    </xf>
    <xf numFmtId="2" fontId="3" fillId="0" borderId="0" xfId="0" applyNumberFormat="1" applyFont="1" applyFill="1" applyBorder="1" applyAlignment="1">
      <alignment horizontal="center"/>
    </xf>
    <xf numFmtId="0" fontId="11" fillId="0" borderId="0" xfId="0" applyFont="1" applyFill="1" applyBorder="1" applyAlignment="1">
      <alignment horizontal="center"/>
    </xf>
    <xf numFmtId="0" fontId="32" fillId="0" borderId="0" xfId="0" applyFont="1" applyBorder="1" applyAlignment="1">
      <alignment horizontal="center"/>
    </xf>
    <xf numFmtId="3" fontId="11" fillId="0" borderId="18" xfId="0" applyNumberFormat="1" applyFont="1" applyBorder="1" applyAlignment="1">
      <alignment horizontal="center" vertical="center" wrapText="1" shrinkToFit="1"/>
    </xf>
    <xf numFmtId="0" fontId="16" fillId="0" borderId="2" xfId="0" applyFont="1" applyBorder="1" applyAlignment="1">
      <alignment horizontal="left" vertical="center" wrapText="1"/>
    </xf>
    <xf numFmtId="0" fontId="15"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4" xfId="0" applyFont="1" applyBorder="1" applyAlignment="1">
      <alignment vertical="top" wrapText="1"/>
    </xf>
    <xf numFmtId="0" fontId="3" fillId="0" borderId="12" xfId="0" applyFont="1" applyBorder="1" applyAlignment="1">
      <alignment vertical="top" wrapText="1"/>
    </xf>
    <xf numFmtId="0" fontId="14" fillId="0" borderId="12" xfId="0" applyFont="1" applyBorder="1" applyAlignment="1">
      <alignment horizontal="center" vertical="center" wrapText="1"/>
    </xf>
    <xf numFmtId="0" fontId="14" fillId="0" borderId="2"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0" fontId="15" fillId="0" borderId="4" xfId="0" applyFont="1" applyBorder="1" applyAlignment="1">
      <alignment vertical="center" wrapText="1"/>
    </xf>
    <xf numFmtId="0" fontId="14" fillId="0" borderId="6" xfId="0" applyFont="1" applyBorder="1" applyAlignment="1">
      <alignment vertical="center" wrapText="1"/>
    </xf>
    <xf numFmtId="0" fontId="15" fillId="0" borderId="12" xfId="0" applyFont="1" applyBorder="1" applyAlignment="1">
      <alignment vertical="center" wrapText="1"/>
    </xf>
    <xf numFmtId="0" fontId="16" fillId="0" borderId="3" xfId="0" applyFont="1" applyBorder="1" applyAlignment="1">
      <alignment horizontal="left" vertical="center" wrapText="1"/>
    </xf>
    <xf numFmtId="0" fontId="15" fillId="0" borderId="29"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4" xfId="0" applyFont="1" applyBorder="1" applyAlignment="1">
      <alignment vertical="center" wrapText="1"/>
    </xf>
    <xf numFmtId="3" fontId="14" fillId="0" borderId="27" xfId="0" applyNumberFormat="1" applyFont="1" applyBorder="1" applyAlignment="1">
      <alignment horizontal="center" vertical="center"/>
    </xf>
    <xf numFmtId="0" fontId="14" fillId="0" borderId="30" xfId="0" applyFont="1" applyBorder="1" applyAlignment="1">
      <alignment horizontal="center" vertical="center" wrapText="1"/>
    </xf>
    <xf numFmtId="3" fontId="14" fillId="0" borderId="28" xfId="0" applyNumberFormat="1" applyFont="1" applyBorder="1" applyAlignment="1">
      <alignment horizontal="center" vertical="center"/>
    </xf>
    <xf numFmtId="3" fontId="14" fillId="0" borderId="31" xfId="0" applyNumberFormat="1" applyFont="1" applyBorder="1" applyAlignment="1">
      <alignment horizontal="center" vertical="center" wrapText="1"/>
    </xf>
    <xf numFmtId="0" fontId="14" fillId="0" borderId="32" xfId="0" applyFont="1" applyBorder="1" applyAlignment="1">
      <alignment horizontal="center" vertical="center" wrapText="1"/>
    </xf>
    <xf numFmtId="3" fontId="14" fillId="0" borderId="3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4" fillId="0" borderId="32" xfId="0" applyFont="1" applyBorder="1" applyAlignment="1">
      <alignment vertical="center" wrapText="1"/>
    </xf>
    <xf numFmtId="0" fontId="14" fillId="0" borderId="33" xfId="0" applyFont="1" applyBorder="1" applyAlignment="1">
      <alignment horizontal="center" vertical="center"/>
    </xf>
    <xf numFmtId="0" fontId="14" fillId="0" borderId="31" xfId="0" applyFont="1" applyBorder="1" applyAlignment="1">
      <alignment vertical="top" wrapText="1"/>
    </xf>
    <xf numFmtId="0" fontId="14" fillId="0" borderId="31" xfId="0" applyFont="1" applyBorder="1" applyAlignment="1">
      <alignment horizontal="center" vertical="center" wrapText="1"/>
    </xf>
    <xf numFmtId="0" fontId="15" fillId="0" borderId="13" xfId="0" applyFont="1" applyBorder="1" applyAlignment="1">
      <alignment horizontal="center" vertical="center"/>
    </xf>
    <xf numFmtId="0" fontId="16" fillId="0" borderId="3" xfId="0" applyFont="1" applyBorder="1" applyAlignment="1">
      <alignment horizontal="left" vertical="top"/>
    </xf>
    <xf numFmtId="0" fontId="14" fillId="0" borderId="5" xfId="0" applyFont="1" applyBorder="1" applyAlignment="1">
      <alignment horizontal="center" vertical="center" wrapText="1"/>
    </xf>
    <xf numFmtId="0" fontId="16" fillId="0" borderId="2" xfId="0" applyFont="1" applyBorder="1" applyAlignment="1">
      <alignment vertical="top" wrapText="1"/>
    </xf>
    <xf numFmtId="0" fontId="14" fillId="0" borderId="0" xfId="0" applyFont="1" applyBorder="1" applyAlignment="1">
      <alignment horizontal="center" vertical="center"/>
    </xf>
    <xf numFmtId="0" fontId="14" fillId="0" borderId="4" xfId="0" applyFont="1" applyBorder="1" applyAlignment="1">
      <alignment vertical="top"/>
    </xf>
    <xf numFmtId="0" fontId="14" fillId="0" borderId="9" xfId="0" applyFont="1" applyBorder="1" applyAlignment="1">
      <alignment horizontal="center" vertical="center" wrapText="1"/>
    </xf>
    <xf numFmtId="0" fontId="15" fillId="0" borderId="4" xfId="0" applyFont="1" applyBorder="1" applyAlignment="1">
      <alignment vertical="top"/>
    </xf>
    <xf numFmtId="0" fontId="12" fillId="0" borderId="4" xfId="0" applyFont="1" applyBorder="1" applyAlignment="1">
      <alignment vertical="top"/>
    </xf>
    <xf numFmtId="0" fontId="16" fillId="0" borderId="20" xfId="0" applyFont="1" applyBorder="1" applyAlignment="1">
      <alignment horizontal="left" vertical="center" wrapText="1"/>
    </xf>
    <xf numFmtId="3" fontId="14" fillId="0" borderId="4" xfId="0" applyNumberFormat="1" applyFont="1" applyBorder="1" applyAlignment="1">
      <alignment horizontal="center" vertical="center" wrapText="1"/>
    </xf>
    <xf numFmtId="0" fontId="16" fillId="0" borderId="3" xfId="0" applyFont="1" applyBorder="1" applyAlignment="1">
      <alignment horizontal="left" vertical="center"/>
    </xf>
    <xf numFmtId="0" fontId="15" fillId="0" borderId="4" xfId="0" applyFont="1" applyBorder="1" applyAlignment="1">
      <alignment vertical="center"/>
    </xf>
    <xf numFmtId="0" fontId="12" fillId="0" borderId="4" xfId="0" applyFont="1" applyBorder="1" applyAlignment="1">
      <alignment vertical="center"/>
    </xf>
    <xf numFmtId="0" fontId="16" fillId="0" borderId="12" xfId="0" applyFont="1" applyBorder="1" applyAlignment="1">
      <alignment horizontal="left" vertical="center"/>
    </xf>
    <xf numFmtId="0" fontId="16" fillId="0" borderId="6" xfId="0" applyFont="1" applyBorder="1" applyAlignment="1">
      <alignment horizontal="left" vertical="center"/>
    </xf>
    <xf numFmtId="3" fontId="33" fillId="0" borderId="4" xfId="0" applyNumberFormat="1" applyFont="1" applyBorder="1" applyAlignment="1">
      <alignment horizontal="center" vertical="center" wrapText="1"/>
    </xf>
    <xf numFmtId="0" fontId="33" fillId="0" borderId="4" xfId="0" applyFont="1" applyBorder="1" applyAlignment="1">
      <alignment vertical="top" wrapText="1"/>
    </xf>
    <xf numFmtId="0" fontId="33" fillId="0" borderId="4" xfId="0" applyFont="1" applyBorder="1" applyAlignment="1">
      <alignment horizontal="center" vertical="center" wrapText="1"/>
    </xf>
    <xf numFmtId="0" fontId="33" fillId="0" borderId="12" xfId="0" applyFont="1" applyBorder="1" applyAlignment="1">
      <alignment horizontal="center" vertical="center" wrapText="1"/>
    </xf>
    <xf numFmtId="0" fontId="15" fillId="0" borderId="28" xfId="0" applyFont="1" applyBorder="1" applyAlignment="1">
      <alignment horizontal="center" vertical="center"/>
    </xf>
    <xf numFmtId="0" fontId="15" fillId="0" borderId="11" xfId="0" applyFont="1" applyBorder="1" applyAlignment="1">
      <alignment horizontal="center" vertical="center"/>
    </xf>
    <xf numFmtId="0" fontId="14" fillId="0" borderId="2" xfId="0" applyFont="1" applyBorder="1" applyAlignment="1">
      <alignment vertical="center" wrapText="1"/>
    </xf>
    <xf numFmtId="0" fontId="17" fillId="0" borderId="4" xfId="0" applyFont="1" applyBorder="1" applyAlignment="1">
      <alignment vertical="center" wrapText="1"/>
    </xf>
    <xf numFmtId="3" fontId="14" fillId="0" borderId="12" xfId="0" applyNumberFormat="1" applyFont="1" applyBorder="1" applyAlignment="1">
      <alignment horizontal="center" vertical="center" wrapText="1"/>
    </xf>
    <xf numFmtId="3" fontId="17" fillId="0" borderId="4" xfId="0" applyNumberFormat="1" applyFont="1" applyBorder="1" applyAlignment="1">
      <alignment horizontal="center" vertical="center" wrapText="1"/>
    </xf>
    <xf numFmtId="3" fontId="14" fillId="0" borderId="4" xfId="0" applyNumberFormat="1" applyFont="1" applyBorder="1" applyAlignment="1">
      <alignment horizontal="center" vertical="top" wrapText="1"/>
    </xf>
    <xf numFmtId="0" fontId="14" fillId="0" borderId="4" xfId="0" applyFont="1" applyBorder="1" applyAlignment="1">
      <alignment wrapText="1"/>
    </xf>
    <xf numFmtId="0" fontId="15" fillId="0" borderId="27" xfId="0" applyFont="1" applyBorder="1" applyAlignment="1">
      <alignment horizontal="center" vertical="center"/>
    </xf>
    <xf numFmtId="0" fontId="15" fillId="0" borderId="0" xfId="0" applyFont="1" applyAlignment="1">
      <alignment vertical="center"/>
    </xf>
    <xf numFmtId="0" fontId="14" fillId="0" borderId="0" xfId="0" applyFont="1" applyAlignment="1">
      <alignment vertical="center"/>
    </xf>
    <xf numFmtId="0" fontId="16" fillId="0" borderId="0" xfId="0" applyFont="1" applyBorder="1" applyAlignment="1">
      <alignment vertical="center" wrapText="1"/>
    </xf>
    <xf numFmtId="0" fontId="14" fillId="0" borderId="0" xfId="0" applyFont="1" applyAlignment="1">
      <alignment horizontal="left" vertical="center"/>
    </xf>
    <xf numFmtId="0" fontId="14" fillId="0" borderId="0" xfId="0" applyFont="1" applyBorder="1" applyAlignment="1">
      <alignment vertical="center"/>
    </xf>
    <xf numFmtId="0" fontId="16" fillId="0" borderId="0" xfId="0" applyFont="1" applyAlignment="1">
      <alignment vertical="center"/>
    </xf>
    <xf numFmtId="0" fontId="33" fillId="0" borderId="3" xfId="0" applyFont="1" applyBorder="1" applyAlignment="1">
      <alignment horizontal="center" vertical="center" wrapText="1"/>
    </xf>
    <xf numFmtId="0" fontId="33" fillId="0" borderId="3" xfId="0" applyFont="1" applyBorder="1" applyAlignment="1">
      <alignment vertical="center" wrapText="1"/>
    </xf>
    <xf numFmtId="0" fontId="14" fillId="0" borderId="3" xfId="0" applyFont="1" applyBorder="1" applyAlignment="1">
      <alignment horizontal="center" vertical="center" wrapText="1"/>
    </xf>
    <xf numFmtId="0" fontId="15" fillId="0" borderId="41" xfId="0" applyFont="1" applyBorder="1" applyAlignment="1">
      <alignment horizontal="center" vertical="center" wrapText="1"/>
    </xf>
    <xf numFmtId="0" fontId="33" fillId="0" borderId="12" xfId="0" applyFont="1" applyBorder="1" applyAlignment="1">
      <alignment vertical="center" wrapText="1"/>
    </xf>
    <xf numFmtId="0" fontId="33" fillId="0" borderId="4" xfId="0" applyFont="1" applyBorder="1" applyAlignment="1">
      <alignment vertical="center" wrapText="1"/>
    </xf>
    <xf numFmtId="0" fontId="15" fillId="0" borderId="9" xfId="0" applyFont="1" applyBorder="1" applyAlignment="1">
      <alignment horizontal="center" vertical="center" wrapText="1"/>
    </xf>
    <xf numFmtId="0" fontId="34" fillId="0" borderId="4" xfId="0" applyFont="1" applyBorder="1" applyAlignment="1">
      <alignment vertical="center" wrapText="1"/>
    </xf>
    <xf numFmtId="0" fontId="17" fillId="0" borderId="5" xfId="0" applyFont="1" applyBorder="1" applyAlignment="1">
      <alignment horizontal="center" vertical="center" wrapText="1"/>
    </xf>
    <xf numFmtId="0" fontId="14" fillId="0" borderId="11" xfId="0" applyFont="1" applyBorder="1" applyAlignment="1">
      <alignment horizontal="center" vertical="center" wrapText="1"/>
    </xf>
    <xf numFmtId="0" fontId="35" fillId="0" borderId="2" xfId="0" applyFont="1" applyBorder="1" applyAlignment="1">
      <alignment vertical="center" wrapText="1"/>
    </xf>
    <xf numFmtId="0" fontId="33" fillId="0" borderId="18" xfId="0" applyFont="1" applyBorder="1" applyAlignment="1">
      <alignment horizontal="center" vertical="center" wrapText="1"/>
    </xf>
    <xf numFmtId="0" fontId="33" fillId="0" borderId="2" xfId="0" applyFont="1" applyBorder="1" applyAlignment="1">
      <alignment vertical="center" wrapText="1"/>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14" fillId="0" borderId="14" xfId="0" applyFont="1" applyBorder="1" applyAlignment="1">
      <alignment vertical="center" wrapText="1"/>
    </xf>
    <xf numFmtId="0" fontId="14" fillId="0" borderId="14" xfId="0" applyFont="1" applyBorder="1" applyAlignment="1">
      <alignment horizontal="center" vertical="center"/>
    </xf>
    <xf numFmtId="0" fontId="14" fillId="0" borderId="3" xfId="0" applyFont="1" applyBorder="1" applyAlignment="1">
      <alignment vertical="center"/>
    </xf>
    <xf numFmtId="0" fontId="22" fillId="0" borderId="3" xfId="0" applyFont="1" applyBorder="1" applyAlignment="1">
      <alignment vertical="top" wrapText="1"/>
    </xf>
    <xf numFmtId="0" fontId="23" fillId="0" borderId="3" xfId="0" applyFont="1" applyBorder="1" applyAlignment="1">
      <alignment horizontal="center" vertical="top"/>
    </xf>
    <xf numFmtId="0" fontId="22" fillId="0" borderId="6" xfId="0" applyFont="1" applyBorder="1" applyAlignment="1">
      <alignment vertical="top" wrapText="1"/>
    </xf>
    <xf numFmtId="0" fontId="23" fillId="0" borderId="6" xfId="0" applyFont="1" applyBorder="1" applyAlignment="1">
      <alignment horizontal="center" vertical="top" wrapText="1"/>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6" fillId="0" borderId="1" xfId="0" applyFont="1" applyFill="1" applyBorder="1" applyAlignment="1">
      <alignment vertical="center" wrapText="1" shrinkToFit="1"/>
    </xf>
    <xf numFmtId="0" fontId="8" fillId="0" borderId="19" xfId="0" applyFont="1" applyFill="1" applyBorder="1" applyAlignment="1">
      <alignment horizontal="center" vertical="top" wrapText="1" shrinkToFit="1"/>
    </xf>
    <xf numFmtId="0" fontId="14" fillId="0" borderId="13" xfId="0" applyFont="1" applyBorder="1" applyAlignment="1">
      <alignment horizontal="center" vertical="top" wrapText="1"/>
    </xf>
    <xf numFmtId="0" fontId="14" fillId="0" borderId="16" xfId="0" applyFont="1" applyFill="1" applyBorder="1" applyAlignment="1">
      <alignment vertical="center"/>
    </xf>
    <xf numFmtId="0" fontId="14" fillId="0" borderId="13" xfId="0" applyFont="1" applyFill="1" applyBorder="1" applyAlignment="1">
      <alignment vertical="center"/>
    </xf>
    <xf numFmtId="0" fontId="14" fillId="0" borderId="13" xfId="0" applyFont="1" applyFill="1" applyBorder="1" applyAlignment="1">
      <alignment horizontal="center" vertical="center"/>
    </xf>
    <xf numFmtId="0" fontId="14" fillId="0" borderId="13" xfId="0" applyFont="1" applyFill="1" applyBorder="1"/>
    <xf numFmtId="0" fontId="37" fillId="4" borderId="3" xfId="0" applyFont="1" applyFill="1" applyBorder="1" applyAlignment="1">
      <alignment vertical="center" wrapText="1"/>
    </xf>
    <xf numFmtId="0" fontId="38" fillId="0" borderId="3" xfId="0" applyFont="1" applyBorder="1" applyAlignment="1">
      <alignment horizontal="center" vertical="center" wrapText="1"/>
    </xf>
    <xf numFmtId="0" fontId="37" fillId="0" borderId="4" xfId="0" applyFont="1" applyBorder="1" applyAlignment="1">
      <alignment vertical="center" wrapText="1"/>
    </xf>
    <xf numFmtId="0" fontId="38" fillId="0" borderId="4" xfId="0" applyFont="1" applyBorder="1" applyAlignment="1">
      <alignment horizontal="center" vertical="center" wrapText="1"/>
    </xf>
    <xf numFmtId="0" fontId="39" fillId="0" borderId="4" xfId="0" applyFont="1" applyBorder="1" applyAlignment="1">
      <alignment vertical="center" wrapText="1"/>
    </xf>
    <xf numFmtId="0" fontId="38" fillId="5" borderId="4" xfId="0" applyFont="1" applyFill="1" applyBorder="1" applyAlignment="1">
      <alignment horizontal="left" vertical="center" wrapText="1"/>
    </xf>
    <xf numFmtId="0" fontId="38" fillId="4" borderId="4" xfId="0" applyFont="1" applyFill="1" applyBorder="1" applyAlignment="1">
      <alignment horizontal="center" vertical="center"/>
    </xf>
    <xf numFmtId="0" fontId="38" fillId="0" borderId="4" xfId="0" applyFont="1" applyBorder="1" applyAlignment="1">
      <alignment horizontal="center" vertical="center"/>
    </xf>
    <xf numFmtId="0" fontId="38" fillId="0" borderId="4" xfId="0" applyFont="1" applyBorder="1" applyAlignment="1">
      <alignment vertical="center" wrapText="1"/>
    </xf>
    <xf numFmtId="0" fontId="38" fillId="0" borderId="4" xfId="0" applyFont="1" applyBorder="1" applyAlignment="1">
      <alignment vertical="center" shrinkToFit="1"/>
    </xf>
    <xf numFmtId="0" fontId="38" fillId="0" borderId="13" xfId="0" applyFont="1" applyBorder="1" applyAlignment="1">
      <alignment vertical="center" wrapText="1"/>
    </xf>
    <xf numFmtId="0" fontId="38" fillId="0" borderId="13" xfId="0" applyFont="1" applyBorder="1" applyAlignment="1">
      <alignment horizontal="center" vertical="center" wrapText="1"/>
    </xf>
    <xf numFmtId="0" fontId="11" fillId="0" borderId="1" xfId="0" applyFont="1" applyFill="1" applyBorder="1" applyAlignment="1">
      <alignment vertical="center" wrapText="1" shrinkToFit="1"/>
    </xf>
    <xf numFmtId="0" fontId="38" fillId="4" borderId="3" xfId="0" applyFont="1" applyFill="1" applyBorder="1" applyAlignment="1">
      <alignment horizontal="center"/>
    </xf>
    <xf numFmtId="0" fontId="37" fillId="4" borderId="4" xfId="0" applyFont="1" applyFill="1" applyBorder="1" applyAlignment="1">
      <alignment vertical="center" wrapText="1"/>
    </xf>
    <xf numFmtId="0" fontId="38" fillId="4" borderId="4" xfId="0" applyFont="1" applyFill="1" applyBorder="1" applyAlignment="1">
      <alignment horizontal="center"/>
    </xf>
    <xf numFmtId="0" fontId="38" fillId="4" borderId="4" xfId="0" applyFont="1" applyFill="1" applyBorder="1" applyAlignment="1">
      <alignment horizontal="left" vertical="center" wrapText="1"/>
    </xf>
    <xf numFmtId="0" fontId="37" fillId="0" borderId="4" xfId="0" applyFont="1" applyFill="1" applyBorder="1" applyAlignment="1">
      <alignment vertical="center" wrapText="1"/>
    </xf>
    <xf numFmtId="0" fontId="38" fillId="0" borderId="4" xfId="0" applyFont="1" applyFill="1" applyBorder="1" applyAlignment="1">
      <alignment horizontal="center"/>
    </xf>
    <xf numFmtId="0" fontId="38" fillId="0" borderId="4" xfId="0" applyFont="1" applyFill="1" applyBorder="1" applyAlignment="1">
      <alignment horizontal="left" vertical="center" wrapText="1"/>
    </xf>
    <xf numFmtId="0" fontId="38" fillId="0" borderId="4" xfId="0" applyNumberFormat="1" applyFont="1" applyFill="1" applyBorder="1" applyAlignment="1">
      <alignment horizontal="center"/>
    </xf>
    <xf numFmtId="1" fontId="38" fillId="0" borderId="4" xfId="0" applyNumberFormat="1" applyFont="1" applyFill="1" applyBorder="1" applyAlignment="1">
      <alignment horizontal="center"/>
    </xf>
    <xf numFmtId="0" fontId="38" fillId="0" borderId="4" xfId="0" applyFont="1" applyFill="1" applyBorder="1" applyAlignment="1">
      <alignment vertical="center" wrapText="1"/>
    </xf>
    <xf numFmtId="3" fontId="38" fillId="0" borderId="4" xfId="0" applyNumberFormat="1" applyFont="1" applyFill="1" applyBorder="1" applyAlignment="1">
      <alignment horizontal="center"/>
    </xf>
    <xf numFmtId="0" fontId="38" fillId="0" borderId="13" xfId="0" applyFont="1" applyBorder="1" applyAlignment="1">
      <alignment horizontal="center"/>
    </xf>
    <xf numFmtId="0" fontId="37" fillId="4" borderId="3" xfId="0" applyFont="1" applyFill="1" applyBorder="1" applyAlignment="1">
      <alignment horizontal="center" vertical="center"/>
    </xf>
    <xf numFmtId="0" fontId="38" fillId="4" borderId="4" xfId="0" applyFont="1" applyFill="1" applyBorder="1" applyAlignment="1">
      <alignment vertical="center" wrapText="1"/>
    </xf>
    <xf numFmtId="0" fontId="37" fillId="4" borderId="4" xfId="0" applyFont="1" applyFill="1" applyBorder="1" applyAlignment="1">
      <alignment horizontal="center" vertical="center"/>
    </xf>
    <xf numFmtId="49" fontId="38" fillId="4" borderId="4" xfId="0" applyNumberFormat="1" applyFont="1" applyFill="1" applyBorder="1" applyAlignment="1">
      <alignment vertical="center" wrapText="1"/>
    </xf>
    <xf numFmtId="0" fontId="38" fillId="4" borderId="13" xfId="0" applyFont="1" applyFill="1" applyBorder="1" applyAlignment="1">
      <alignment vertical="center" wrapText="1"/>
    </xf>
    <xf numFmtId="0" fontId="38" fillId="4" borderId="13" xfId="0" applyFont="1" applyFill="1" applyBorder="1" applyAlignment="1">
      <alignment horizontal="center" vertical="center"/>
    </xf>
    <xf numFmtId="0" fontId="11" fillId="0" borderId="3" xfId="1" applyFont="1" applyFill="1" applyBorder="1"/>
    <xf numFmtId="0" fontId="38" fillId="0" borderId="3" xfId="1" applyFont="1" applyFill="1" applyBorder="1" applyAlignment="1">
      <alignment horizontal="center"/>
    </xf>
    <xf numFmtId="0" fontId="38" fillId="0" borderId="4" xfId="1" applyFont="1" applyFill="1" applyBorder="1"/>
    <xf numFmtId="0" fontId="38" fillId="0" borderId="4" xfId="1" applyFont="1" applyFill="1" applyBorder="1" applyAlignment="1">
      <alignment horizontal="center"/>
    </xf>
    <xf numFmtId="0" fontId="40" fillId="0" borderId="4" xfId="1" applyFont="1" applyFill="1" applyBorder="1" applyAlignment="1">
      <alignment horizontal="center"/>
    </xf>
    <xf numFmtId="0" fontId="37" fillId="0" borderId="4" xfId="1" applyFont="1" applyFill="1" applyBorder="1" applyAlignment="1">
      <alignment horizontal="center"/>
    </xf>
    <xf numFmtId="0" fontId="37" fillId="0" borderId="4" xfId="1" applyFont="1" applyFill="1" applyBorder="1"/>
    <xf numFmtId="0" fontId="38" fillId="0" borderId="12" xfId="1" applyFont="1" applyFill="1" applyBorder="1"/>
    <xf numFmtId="0" fontId="40" fillId="0" borderId="12" xfId="1" applyFont="1" applyFill="1" applyBorder="1" applyAlignment="1">
      <alignment horizontal="center"/>
    </xf>
    <xf numFmtId="0" fontId="38" fillId="0" borderId="4" xfId="1" applyFont="1" applyFill="1" applyBorder="1" applyAlignment="1">
      <alignment wrapText="1"/>
    </xf>
    <xf numFmtId="0" fontId="37" fillId="0" borderId="4" xfId="0" applyFont="1" applyFill="1" applyBorder="1" applyAlignment="1">
      <alignment vertical="top" wrapText="1"/>
    </xf>
    <xf numFmtId="0" fontId="38" fillId="0" borderId="13" xfId="0" applyFont="1" applyFill="1" applyBorder="1" applyAlignment="1">
      <alignment horizontal="center"/>
    </xf>
    <xf numFmtId="0" fontId="37" fillId="4" borderId="3" xfId="0" applyFont="1" applyFill="1" applyBorder="1" applyAlignment="1">
      <alignment horizontal="left" vertical="top"/>
    </xf>
    <xf numFmtId="4" fontId="38" fillId="4" borderId="3" xfId="0" applyNumberFormat="1" applyFont="1" applyFill="1" applyBorder="1" applyAlignment="1">
      <alignment horizontal="center"/>
    </xf>
    <xf numFmtId="0" fontId="38" fillId="4" borderId="4" xfId="0" applyFont="1" applyFill="1" applyBorder="1" applyAlignment="1">
      <alignment horizontal="left" vertical="top"/>
    </xf>
    <xf numFmtId="4" fontId="37" fillId="4" borderId="4" xfId="0" applyNumberFormat="1" applyFont="1" applyFill="1" applyBorder="1" applyAlignment="1">
      <alignment horizontal="center"/>
    </xf>
    <xf numFmtId="0" fontId="38" fillId="4" borderId="4" xfId="0" applyFont="1" applyFill="1" applyBorder="1" applyAlignment="1">
      <alignment horizontal="left" vertical="top" wrapText="1"/>
    </xf>
    <xf numFmtId="4" fontId="38" fillId="4" borderId="4" xfId="0" applyNumberFormat="1" applyFont="1" applyFill="1" applyBorder="1" applyAlignment="1">
      <alignment horizontal="center"/>
    </xf>
    <xf numFmtId="4" fontId="38" fillId="4" borderId="4" xfId="0" applyNumberFormat="1" applyFont="1" applyFill="1" applyBorder="1" applyAlignment="1">
      <alignment horizontal="center" vertical="top"/>
    </xf>
    <xf numFmtId="0" fontId="38" fillId="4" borderId="12" xfId="0" applyFont="1" applyFill="1" applyBorder="1" applyAlignment="1">
      <alignment horizontal="left" vertical="top" wrapText="1"/>
    </xf>
    <xf numFmtId="4" fontId="38" fillId="4" borderId="12" xfId="0" applyNumberFormat="1" applyFont="1" applyFill="1" applyBorder="1" applyAlignment="1">
      <alignment horizontal="center" vertical="top"/>
    </xf>
    <xf numFmtId="0" fontId="37" fillId="4" borderId="12" xfId="0" applyFont="1" applyFill="1" applyBorder="1" applyAlignment="1">
      <alignment horizontal="left" vertical="top" wrapText="1"/>
    </xf>
    <xf numFmtId="4" fontId="38" fillId="4" borderId="12" xfId="0" applyNumberFormat="1" applyFont="1" applyFill="1" applyBorder="1" applyAlignment="1">
      <alignment horizontal="center"/>
    </xf>
    <xf numFmtId="0" fontId="37" fillId="4" borderId="4" xfId="0" applyFont="1" applyFill="1" applyBorder="1" applyAlignment="1">
      <alignment horizontal="left" vertical="top"/>
    </xf>
    <xf numFmtId="0" fontId="38" fillId="4" borderId="4" xfId="2" applyFont="1" applyFill="1" applyBorder="1" applyAlignment="1">
      <alignment horizontal="left" vertical="top" wrapText="1"/>
    </xf>
    <xf numFmtId="4" fontId="38" fillId="4" borderId="4" xfId="2" applyNumberFormat="1" applyFont="1" applyFill="1" applyBorder="1" applyAlignment="1">
      <alignment horizontal="center" vertical="top"/>
    </xf>
    <xf numFmtId="4" fontId="42" fillId="4" borderId="4" xfId="0" applyNumberFormat="1" applyFont="1" applyFill="1" applyBorder="1" applyAlignment="1">
      <alignment horizontal="center"/>
    </xf>
    <xf numFmtId="0" fontId="38" fillId="4" borderId="12" xfId="0" applyFont="1" applyFill="1" applyBorder="1" applyAlignment="1">
      <alignment horizontal="left" vertical="top"/>
    </xf>
    <xf numFmtId="0" fontId="38" fillId="4" borderId="13" xfId="0" applyFont="1" applyFill="1" applyBorder="1" applyAlignment="1">
      <alignment horizontal="left" vertical="top"/>
    </xf>
    <xf numFmtId="4" fontId="38" fillId="4" borderId="13" xfId="0" applyNumberFormat="1" applyFont="1" applyFill="1" applyBorder="1" applyAlignment="1">
      <alignment horizontal="center"/>
    </xf>
    <xf numFmtId="0" fontId="37" fillId="4" borderId="3" xfId="0" applyFont="1" applyFill="1" applyBorder="1" applyAlignment="1">
      <alignment horizontal="left" vertical="top" wrapText="1"/>
    </xf>
    <xf numFmtId="0" fontId="38" fillId="4" borderId="3" xfId="0" applyFont="1" applyFill="1" applyBorder="1" applyAlignment="1">
      <alignment horizontal="center" vertical="top"/>
    </xf>
    <xf numFmtId="0" fontId="38" fillId="4" borderId="4" xfId="0" applyFont="1" applyFill="1" applyBorder="1" applyAlignment="1">
      <alignment horizontal="center" vertical="top"/>
    </xf>
    <xf numFmtId="0" fontId="37" fillId="4" borderId="4" xfId="2" applyFont="1" applyFill="1" applyBorder="1" applyAlignment="1">
      <alignment horizontal="center" vertical="top" wrapText="1"/>
    </xf>
    <xf numFmtId="0" fontId="37" fillId="4" borderId="4" xfId="0" applyFont="1" applyFill="1" applyBorder="1" applyAlignment="1">
      <alignment horizontal="left" vertical="top" wrapText="1"/>
    </xf>
    <xf numFmtId="0" fontId="37" fillId="4" borderId="4" xfId="0" applyFont="1" applyFill="1" applyBorder="1" applyAlignment="1">
      <alignment horizontal="center" vertical="top"/>
    </xf>
    <xf numFmtId="0" fontId="38" fillId="4" borderId="4" xfId="0" applyFont="1" applyFill="1" applyBorder="1" applyAlignment="1">
      <alignment horizontal="left" vertical="top" wrapText="1" indent="1"/>
    </xf>
    <xf numFmtId="0" fontId="38" fillId="4" borderId="13" xfId="0" applyFont="1" applyFill="1" applyBorder="1" applyAlignment="1">
      <alignment horizontal="left" vertical="top" wrapText="1" indent="1"/>
    </xf>
    <xf numFmtId="0" fontId="38" fillId="4" borderId="4" xfId="0" applyFont="1" applyFill="1" applyBorder="1" applyAlignment="1">
      <alignment horizontal="left" vertical="top" shrinkToFit="1"/>
    </xf>
    <xf numFmtId="0" fontId="11" fillId="4" borderId="3" xfId="0" applyFont="1" applyFill="1" applyBorder="1" applyAlignment="1">
      <alignment horizontal="left" vertical="top" wrapText="1"/>
    </xf>
    <xf numFmtId="2" fontId="38" fillId="4" borderId="3" xfId="0" applyNumberFormat="1" applyFont="1" applyFill="1" applyBorder="1" applyAlignment="1">
      <alignment horizontal="center" vertical="center"/>
    </xf>
    <xf numFmtId="0" fontId="38" fillId="4" borderId="4" xfId="2" applyFont="1" applyFill="1" applyBorder="1" applyAlignment="1">
      <alignment horizontal="center" vertical="center"/>
    </xf>
    <xf numFmtId="0" fontId="38" fillId="4" borderId="4" xfId="2" applyFont="1" applyFill="1" applyBorder="1" applyAlignment="1">
      <alignment horizontal="center" vertical="center" wrapText="1"/>
    </xf>
    <xf numFmtId="0" fontId="38" fillId="4" borderId="4" xfId="3" applyFont="1" applyFill="1" applyBorder="1" applyAlignment="1">
      <alignment horizontal="left" vertical="top" wrapText="1"/>
    </xf>
    <xf numFmtId="0" fontId="38" fillId="4" borderId="4" xfId="3" applyFont="1" applyFill="1" applyBorder="1" applyAlignment="1">
      <alignment horizontal="center" vertical="center"/>
    </xf>
    <xf numFmtId="0" fontId="37" fillId="4" borderId="4" xfId="2" applyFont="1" applyFill="1" applyBorder="1" applyAlignment="1">
      <alignment horizontal="left" vertical="top" wrapText="1"/>
    </xf>
    <xf numFmtId="0" fontId="19" fillId="4" borderId="4" xfId="0" applyFont="1" applyFill="1" applyBorder="1" applyAlignment="1">
      <alignment horizontal="center" vertical="center"/>
    </xf>
    <xf numFmtId="0" fontId="44" fillId="4" borderId="4" xfId="0" applyFont="1" applyFill="1" applyBorder="1" applyAlignment="1">
      <alignment horizontal="center" vertical="center"/>
    </xf>
    <xf numFmtId="49" fontId="38" fillId="4" borderId="4" xfId="0" applyNumberFormat="1" applyFont="1" applyFill="1" applyBorder="1" applyAlignment="1">
      <alignment horizontal="left" vertical="top" wrapText="1"/>
    </xf>
    <xf numFmtId="0" fontId="38" fillId="4" borderId="4" xfId="0" applyFont="1" applyFill="1" applyBorder="1" applyAlignment="1">
      <alignment horizontal="left" vertical="top" wrapText="1" indent="2"/>
    </xf>
    <xf numFmtId="0" fontId="45" fillId="4" borderId="3" xfId="4" applyFont="1" applyFill="1" applyBorder="1" applyAlignment="1">
      <alignment vertical="center" wrapText="1"/>
    </xf>
    <xf numFmtId="0" fontId="46" fillId="4" borderId="4" xfId="4" applyFont="1" applyFill="1" applyBorder="1" applyAlignment="1">
      <alignment horizontal="left" vertical="center" wrapText="1"/>
    </xf>
    <xf numFmtId="0" fontId="46" fillId="4" borderId="4" xfId="4" applyFont="1" applyFill="1" applyBorder="1" applyAlignment="1">
      <alignment vertical="center" wrapText="1"/>
    </xf>
    <xf numFmtId="0" fontId="36" fillId="4" borderId="4" xfId="4" applyFont="1" applyFill="1" applyBorder="1" applyAlignment="1">
      <alignment horizontal="left" vertical="center" wrapText="1"/>
    </xf>
    <xf numFmtId="0" fontId="36" fillId="4" borderId="4" xfId="4" quotePrefix="1" applyFont="1" applyFill="1" applyBorder="1" applyAlignment="1">
      <alignment horizontal="left" vertical="center" wrapText="1"/>
    </xf>
    <xf numFmtId="0" fontId="36" fillId="4" borderId="4" xfId="4" applyFont="1" applyFill="1" applyBorder="1" applyAlignment="1">
      <alignment vertical="center" wrapText="1"/>
    </xf>
    <xf numFmtId="49" fontId="15" fillId="0" borderId="1" xfId="0" applyNumberFormat="1" applyFont="1" applyBorder="1" applyAlignment="1">
      <alignment horizontal="center" wrapText="1"/>
    </xf>
    <xf numFmtId="0" fontId="43" fillId="4" borderId="3" xfId="4" applyFont="1" applyFill="1" applyBorder="1" applyAlignment="1">
      <alignment horizontal="center" vertical="center" wrapText="1"/>
    </xf>
    <xf numFmtId="0" fontId="43" fillId="4" borderId="4" xfId="4" applyFont="1" applyFill="1" applyBorder="1" applyAlignment="1">
      <alignment horizontal="center" vertical="center" wrapText="1"/>
    </xf>
    <xf numFmtId="0" fontId="47" fillId="4" borderId="4" xfId="4" applyFont="1" applyFill="1" applyBorder="1" applyAlignment="1">
      <alignment horizontal="center" vertical="center" wrapText="1"/>
    </xf>
    <xf numFmtId="0" fontId="43" fillId="4" borderId="4" xfId="4" applyFont="1" applyFill="1" applyBorder="1" applyAlignment="1">
      <alignment vertical="center" wrapText="1"/>
    </xf>
    <xf numFmtId="2" fontId="14" fillId="0" borderId="0" xfId="0" applyNumberFormat="1" applyFont="1" applyFill="1" applyBorder="1" applyAlignment="1">
      <alignment horizontal="center"/>
    </xf>
    <xf numFmtId="3" fontId="15" fillId="0" borderId="1" xfId="0" applyNumberFormat="1" applyFont="1" applyBorder="1" applyAlignment="1">
      <alignment horizontal="center" vertical="top" wrapText="1" shrinkToFit="1"/>
    </xf>
    <xf numFmtId="0" fontId="15" fillId="0" borderId="1" xfId="0" applyFont="1" applyBorder="1" applyAlignment="1">
      <alignment horizontal="center" vertical="top" wrapText="1" shrinkToFit="1"/>
    </xf>
    <xf numFmtId="187" fontId="15" fillId="0" borderId="1" xfId="0" applyNumberFormat="1" applyFont="1" applyBorder="1" applyAlignment="1">
      <alignment horizontal="center" vertical="top" wrapText="1" shrinkToFit="1"/>
    </xf>
    <xf numFmtId="0" fontId="43" fillId="4" borderId="13" xfId="4" applyFont="1" applyFill="1" applyBorder="1" applyAlignment="1">
      <alignment horizontal="center" vertical="center" wrapText="1"/>
    </xf>
    <xf numFmtId="0" fontId="37" fillId="4" borderId="12" xfId="4" applyFont="1" applyFill="1" applyBorder="1" applyAlignment="1">
      <alignment horizontal="left" vertical="center"/>
    </xf>
    <xf numFmtId="0" fontId="38" fillId="4" borderId="12" xfId="4" applyFont="1" applyFill="1" applyBorder="1" applyAlignment="1">
      <alignment horizontal="center" vertical="center"/>
    </xf>
    <xf numFmtId="0" fontId="37" fillId="4" borderId="4" xfId="4" applyFont="1" applyFill="1" applyBorder="1" applyAlignment="1">
      <alignment horizontal="left" vertical="center"/>
    </xf>
    <xf numFmtId="0" fontId="37" fillId="4" borderId="4" xfId="4" applyFont="1" applyFill="1" applyBorder="1" applyAlignment="1">
      <alignment horizontal="center" vertical="center"/>
    </xf>
    <xf numFmtId="0" fontId="38" fillId="4" borderId="4" xfId="4" quotePrefix="1" applyFont="1" applyFill="1" applyBorder="1" applyAlignment="1">
      <alignment horizontal="left" vertical="center" wrapText="1" indent="2"/>
    </xf>
    <xf numFmtId="0" fontId="38" fillId="4" borderId="4" xfId="4" applyFont="1" applyFill="1" applyBorder="1" applyAlignment="1">
      <alignment horizontal="center" vertical="center"/>
    </xf>
    <xf numFmtId="0" fontId="38" fillId="4" borderId="4" xfId="4" applyFont="1" applyFill="1" applyBorder="1" applyAlignment="1">
      <alignment horizontal="left" vertical="center" wrapText="1" indent="3"/>
    </xf>
    <xf numFmtId="0" fontId="38" fillId="4" borderId="4" xfId="4" quotePrefix="1" applyFont="1" applyFill="1" applyBorder="1" applyAlignment="1">
      <alignment horizontal="left" vertical="center" wrapText="1" indent="3"/>
    </xf>
    <xf numFmtId="0" fontId="38" fillId="4" borderId="4" xfId="4" quotePrefix="1" applyFont="1" applyFill="1" applyBorder="1" applyAlignment="1">
      <alignment horizontal="left" vertical="center" wrapText="1" indent="5"/>
    </xf>
    <xf numFmtId="0" fontId="38" fillId="4" borderId="12" xfId="4" quotePrefix="1" applyFont="1" applyFill="1" applyBorder="1" applyAlignment="1">
      <alignment horizontal="left" vertical="center" wrapText="1" indent="2"/>
    </xf>
    <xf numFmtId="0" fontId="38" fillId="4" borderId="4" xfId="4" applyFont="1" applyFill="1" applyBorder="1" applyAlignment="1">
      <alignment horizontal="left" vertical="center" wrapText="1" indent="2"/>
    </xf>
    <xf numFmtId="0" fontId="38" fillId="4" borderId="6" xfId="4" quotePrefix="1" applyFont="1" applyFill="1" applyBorder="1" applyAlignment="1">
      <alignment horizontal="left" vertical="center" wrapText="1" indent="2"/>
    </xf>
    <xf numFmtId="0" fontId="38" fillId="4" borderId="13" xfId="4" applyFont="1" applyFill="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8" fillId="0" borderId="4" xfId="0" applyFont="1" applyBorder="1" applyAlignment="1">
      <alignment vertical="center" wrapText="1"/>
    </xf>
    <xf numFmtId="0" fontId="8" fillId="0" borderId="4" xfId="0" applyFont="1" applyFill="1" applyBorder="1" applyAlignment="1">
      <alignment vertical="center" wrapText="1"/>
    </xf>
    <xf numFmtId="0" fontId="6" fillId="0" borderId="4" xfId="0" applyFont="1" applyFill="1" applyBorder="1" applyAlignment="1">
      <alignment vertical="center" wrapText="1"/>
    </xf>
    <xf numFmtId="0" fontId="6" fillId="0" borderId="4" xfId="0" applyFont="1" applyFill="1" applyBorder="1" applyAlignment="1">
      <alignment vertical="top" wrapText="1"/>
    </xf>
    <xf numFmtId="0" fontId="8" fillId="0" borderId="4" xfId="0" applyFont="1" applyBorder="1" applyAlignment="1">
      <alignment horizontal="left" vertical="center" wrapText="1"/>
    </xf>
    <xf numFmtId="0" fontId="6" fillId="0" borderId="4" xfId="0" applyFont="1" applyBorder="1" applyAlignment="1">
      <alignment horizontal="left" vertical="center" wrapText="1"/>
    </xf>
    <xf numFmtId="0" fontId="8" fillId="0" borderId="13" xfId="0" applyFont="1" applyBorder="1" applyAlignment="1">
      <alignment vertical="center" wrapText="1"/>
    </xf>
    <xf numFmtId="0" fontId="8" fillId="0" borderId="4" xfId="0" applyFont="1" applyBorder="1" applyAlignment="1">
      <alignment vertical="top" wrapText="1"/>
    </xf>
    <xf numFmtId="0" fontId="8"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vertical="center"/>
    </xf>
    <xf numFmtId="0" fontId="8" fillId="0" borderId="4" xfId="0" applyFont="1" applyFill="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vertical="center"/>
    </xf>
    <xf numFmtId="0" fontId="8" fillId="0" borderId="13" xfId="0" applyFont="1" applyBorder="1" applyAlignment="1">
      <alignment horizontal="center" vertical="center"/>
    </xf>
    <xf numFmtId="0" fontId="8" fillId="0" borderId="4" xfId="0" applyFont="1" applyBorder="1" applyAlignment="1">
      <alignment horizontal="center" vertical="top"/>
    </xf>
    <xf numFmtId="0" fontId="14" fillId="0" borderId="0" xfId="0" applyFont="1" applyBorder="1" applyAlignment="1">
      <alignment wrapText="1"/>
    </xf>
    <xf numFmtId="0" fontId="14" fillId="0" borderId="0" xfId="0" applyFont="1" applyBorder="1" applyAlignment="1">
      <alignment horizontal="center"/>
    </xf>
    <xf numFmtId="0" fontId="14" fillId="0" borderId="0" xfId="0" applyFont="1" applyBorder="1"/>
    <xf numFmtId="0" fontId="15" fillId="0" borderId="22" xfId="0" applyFont="1" applyBorder="1" applyAlignment="1">
      <alignment horizontal="center" vertical="center"/>
    </xf>
    <xf numFmtId="0" fontId="15" fillId="0" borderId="22" xfId="0" applyFont="1" applyBorder="1"/>
    <xf numFmtId="0" fontId="14" fillId="0" borderId="3" xfId="0" applyFont="1" applyFill="1" applyBorder="1" applyAlignment="1">
      <alignment horizontal="center" vertical="center"/>
    </xf>
    <xf numFmtId="0" fontId="14" fillId="0" borderId="3" xfId="0" applyFont="1" applyFill="1" applyBorder="1"/>
    <xf numFmtId="0" fontId="8" fillId="0" borderId="4" xfId="0" applyFont="1" applyBorder="1" applyAlignment="1">
      <alignment wrapText="1"/>
    </xf>
    <xf numFmtId="0" fontId="6"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xf numFmtId="0" fontId="3" fillId="0" borderId="13" xfId="0" applyFont="1" applyBorder="1" applyAlignment="1">
      <alignment horizontal="center" vertical="top" wrapText="1"/>
    </xf>
    <xf numFmtId="0" fontId="8" fillId="0" borderId="4" xfId="0" applyFont="1" applyBorder="1" applyAlignment="1">
      <alignment vertical="center" shrinkToFit="1"/>
    </xf>
    <xf numFmtId="0" fontId="14" fillId="0" borderId="4" xfId="0" applyFont="1" applyBorder="1" applyAlignment="1">
      <alignment horizontal="center" vertical="top" shrinkToFit="1"/>
    </xf>
    <xf numFmtId="0" fontId="6" fillId="0" borderId="4" xfId="0" applyFont="1" applyBorder="1" applyAlignment="1">
      <alignment vertical="center" shrinkToFit="1"/>
    </xf>
    <xf numFmtId="0" fontId="14" fillId="0" borderId="4" xfId="0" applyFont="1" applyFill="1" applyBorder="1" applyAlignment="1">
      <alignment vertical="center" shrinkToFit="1"/>
    </xf>
    <xf numFmtId="0" fontId="14" fillId="0" borderId="4" xfId="0" applyFont="1" applyFill="1" applyBorder="1" applyAlignment="1">
      <alignment horizontal="center" vertical="center" shrinkToFit="1"/>
    </xf>
    <xf numFmtId="0" fontId="14" fillId="0" borderId="4" xfId="0" applyFont="1" applyFill="1" applyBorder="1" applyAlignment="1">
      <alignment shrinkToFit="1"/>
    </xf>
    <xf numFmtId="0" fontId="14" fillId="0" borderId="0" xfId="0" applyFont="1" applyFill="1" applyAlignment="1">
      <alignment shrinkToFit="1"/>
    </xf>
    <xf numFmtId="0" fontId="17" fillId="0" borderId="4" xfId="0" applyFont="1" applyFill="1" applyBorder="1" applyAlignment="1">
      <alignment vertical="top" wrapText="1"/>
    </xf>
    <xf numFmtId="0" fontId="14" fillId="0" borderId="7" xfId="0" applyFont="1" applyFill="1" applyBorder="1" applyAlignment="1">
      <alignment horizontal="center" vertical="center"/>
    </xf>
    <xf numFmtId="0" fontId="14" fillId="0" borderId="4" xfId="0" applyFont="1" applyFill="1" applyBorder="1" applyAlignment="1">
      <alignment horizontal="center" vertical="center" wrapText="1"/>
    </xf>
    <xf numFmtId="3" fontId="14" fillId="0" borderId="5" xfId="0" applyNumberFormat="1" applyFont="1" applyFill="1" applyBorder="1" applyAlignment="1">
      <alignment vertical="center"/>
    </xf>
    <xf numFmtId="3" fontId="14" fillId="0" borderId="4" xfId="0" applyNumberFormat="1" applyFont="1" applyFill="1" applyBorder="1" applyAlignment="1">
      <alignment vertical="center"/>
    </xf>
    <xf numFmtId="3" fontId="14" fillId="0" borderId="4" xfId="0" applyNumberFormat="1" applyFont="1" applyFill="1" applyBorder="1" applyAlignment="1">
      <alignment horizontal="center" vertical="center"/>
    </xf>
    <xf numFmtId="0" fontId="15" fillId="0" borderId="4" xfId="0" applyFont="1" applyFill="1" applyBorder="1" applyAlignment="1">
      <alignment vertical="top" wrapText="1"/>
    </xf>
    <xf numFmtId="0" fontId="15" fillId="0" borderId="4" xfId="0" applyFont="1" applyFill="1" applyBorder="1" applyAlignment="1">
      <alignment horizontal="center" vertical="center" wrapText="1"/>
    </xf>
    <xf numFmtId="0" fontId="14" fillId="0" borderId="4" xfId="0" applyFont="1" applyFill="1" applyBorder="1" applyAlignment="1">
      <alignment vertical="top" wrapText="1"/>
    </xf>
    <xf numFmtId="0" fontId="14" fillId="0" borderId="7" xfId="0" applyFont="1" applyFill="1" applyBorder="1" applyAlignment="1">
      <alignment horizontal="center" vertical="center" shrinkToFit="1"/>
    </xf>
    <xf numFmtId="0" fontId="14" fillId="0" borderId="4" xfId="0" applyFont="1" applyFill="1" applyBorder="1" applyAlignment="1">
      <alignment vertical="center" wrapText="1"/>
    </xf>
    <xf numFmtId="0" fontId="16" fillId="0" borderId="2" xfId="0" applyFont="1" applyFill="1" applyBorder="1" applyAlignment="1">
      <alignment horizontal="left" vertical="center"/>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3" fillId="0" borderId="4" xfId="0" applyFont="1" applyFill="1" applyBorder="1" applyAlignment="1">
      <alignment horizontal="center" vertical="center" wrapText="1"/>
    </xf>
    <xf numFmtId="0" fontId="18" fillId="0" borderId="4" xfId="0" applyFont="1" applyFill="1" applyBorder="1" applyAlignment="1">
      <alignment vertical="top" wrapText="1"/>
    </xf>
    <xf numFmtId="0" fontId="14" fillId="0" borderId="6" xfId="0" applyFont="1" applyFill="1" applyBorder="1" applyAlignment="1">
      <alignment vertical="top" wrapText="1"/>
    </xf>
    <xf numFmtId="0" fontId="14" fillId="0" borderId="10" xfId="0" applyFont="1" applyFill="1" applyBorder="1" applyAlignment="1">
      <alignment horizontal="center" vertical="center"/>
    </xf>
    <xf numFmtId="3" fontId="3" fillId="0" borderId="6" xfId="0" applyNumberFormat="1" applyFont="1" applyFill="1" applyBorder="1" applyAlignment="1">
      <alignment horizontal="center" vertical="center" wrapText="1"/>
    </xf>
    <xf numFmtId="0" fontId="15" fillId="0" borderId="12" xfId="0" applyFont="1" applyFill="1" applyBorder="1" applyAlignment="1">
      <alignment vertical="top" wrapText="1"/>
    </xf>
    <xf numFmtId="0" fontId="14" fillId="0" borderId="21" xfId="0" applyFont="1" applyFill="1" applyBorder="1" applyAlignment="1">
      <alignment horizontal="center" vertical="center"/>
    </xf>
    <xf numFmtId="0" fontId="3" fillId="0" borderId="12" xfId="0"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19" fillId="0" borderId="4" xfId="0" applyFont="1" applyFill="1" applyBorder="1" applyAlignment="1">
      <alignment vertical="top" wrapText="1"/>
    </xf>
    <xf numFmtId="0" fontId="16" fillId="0" borderId="2" xfId="0" applyFont="1" applyFill="1" applyBorder="1" applyAlignment="1">
      <alignment vertical="center" wrapText="1"/>
    </xf>
    <xf numFmtId="0" fontId="14" fillId="0" borderId="9" xfId="0" applyFont="1" applyFill="1" applyBorder="1" applyAlignment="1">
      <alignment horizontal="center" vertical="center"/>
    </xf>
    <xf numFmtId="0" fontId="15" fillId="0" borderId="0" xfId="0" applyFont="1" applyAlignment="1">
      <alignment horizontal="center"/>
    </xf>
    <xf numFmtId="0" fontId="16" fillId="0" borderId="0" xfId="0" applyFont="1" applyBorder="1" applyAlignment="1">
      <alignment horizontal="center" vertical="center" wrapText="1"/>
    </xf>
    <xf numFmtId="0" fontId="6" fillId="0" borderId="18" xfId="0" applyFont="1" applyFill="1" applyBorder="1" applyAlignment="1">
      <alignment horizontal="center" vertical="center" wrapText="1" shrinkToFit="1"/>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3" fontId="6" fillId="0" borderId="1" xfId="0" applyNumberFormat="1" applyFont="1" applyBorder="1" applyAlignment="1">
      <alignment horizontal="center" vertical="center" wrapText="1" shrinkToFit="1"/>
    </xf>
    <xf numFmtId="0" fontId="15" fillId="3" borderId="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20"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6" fillId="0" borderId="0" xfId="0" applyFont="1" applyFill="1" applyBorder="1" applyAlignment="1">
      <alignment horizontal="left" vertical="center"/>
    </xf>
    <xf numFmtId="3" fontId="6" fillId="0" borderId="20" xfId="0" applyNumberFormat="1" applyFont="1" applyBorder="1" applyAlignment="1">
      <alignment horizontal="center" vertical="center" wrapText="1" shrinkToFit="1"/>
    </xf>
    <xf numFmtId="3" fontId="6" fillId="0" borderId="22" xfId="0" applyNumberFormat="1" applyFont="1" applyBorder="1" applyAlignment="1">
      <alignment horizontal="center" vertical="center" wrapText="1" shrinkToFit="1"/>
    </xf>
    <xf numFmtId="3" fontId="6" fillId="0" borderId="17" xfId="0" applyNumberFormat="1" applyFont="1" applyBorder="1" applyAlignment="1">
      <alignment horizontal="center" vertical="center" wrapText="1" shrinkToFit="1"/>
    </xf>
    <xf numFmtId="3" fontId="6" fillId="0" borderId="24" xfId="0" applyNumberFormat="1" applyFont="1" applyBorder="1" applyAlignment="1">
      <alignment horizontal="center" vertical="center" wrapText="1" shrinkToFit="1"/>
    </xf>
    <xf numFmtId="3" fontId="6" fillId="0" borderId="23" xfId="0" applyNumberFormat="1" applyFont="1" applyBorder="1" applyAlignment="1">
      <alignment horizontal="center" vertical="center" wrapText="1" shrinkToFit="1"/>
    </xf>
    <xf numFmtId="0" fontId="11" fillId="0" borderId="0" xfId="0" applyFont="1" applyFill="1" applyBorder="1" applyAlignment="1">
      <alignment horizontal="left"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3" fontId="11" fillId="0" borderId="20" xfId="0" applyNumberFormat="1" applyFont="1" applyBorder="1" applyAlignment="1">
      <alignment horizontal="center" vertical="center" wrapText="1" shrinkToFit="1"/>
    </xf>
    <xf numFmtId="3" fontId="11" fillId="0" borderId="22" xfId="0" applyNumberFormat="1" applyFont="1" applyBorder="1" applyAlignment="1">
      <alignment horizontal="center" vertical="center" wrapText="1" shrinkToFit="1"/>
    </xf>
    <xf numFmtId="3" fontId="11" fillId="0" borderId="17" xfId="0" applyNumberFormat="1" applyFont="1" applyBorder="1" applyAlignment="1">
      <alignment horizontal="center" vertical="center" wrapText="1" shrinkToFit="1"/>
    </xf>
    <xf numFmtId="3" fontId="11" fillId="0" borderId="24" xfId="0" applyNumberFormat="1" applyFont="1" applyBorder="1" applyAlignment="1">
      <alignment horizontal="center" vertical="center" wrapText="1" shrinkToFit="1"/>
    </xf>
    <xf numFmtId="3" fontId="11" fillId="0" borderId="23" xfId="0" applyNumberFormat="1" applyFont="1" applyBorder="1" applyAlignment="1">
      <alignment horizontal="center" vertical="center" wrapText="1" shrinkToFit="1"/>
    </xf>
    <xf numFmtId="0" fontId="11" fillId="0" borderId="18" xfId="0" applyFont="1" applyFill="1" applyBorder="1" applyAlignment="1">
      <alignment horizontal="center" vertical="center" wrapText="1" shrinkToFit="1"/>
    </xf>
    <xf numFmtId="0" fontId="15" fillId="3" borderId="20" xfId="0" applyFont="1" applyFill="1" applyBorder="1" applyAlignment="1">
      <alignment horizontal="center" vertical="center"/>
    </xf>
    <xf numFmtId="0" fontId="15" fillId="3" borderId="22" xfId="0" applyFont="1" applyFill="1" applyBorder="1" applyAlignment="1">
      <alignment horizontal="center" vertical="center"/>
    </xf>
    <xf numFmtId="0" fontId="15" fillId="0" borderId="0" xfId="0" applyFont="1" applyAlignment="1">
      <alignment horizontal="center" vertical="center"/>
    </xf>
    <xf numFmtId="0" fontId="15" fillId="0" borderId="40" xfId="0" applyFont="1" applyBorder="1" applyAlignment="1">
      <alignment horizontal="center" vertical="center" wrapText="1"/>
    </xf>
    <xf numFmtId="0" fontId="22" fillId="0" borderId="6" xfId="0" applyFont="1" applyBorder="1" applyAlignment="1">
      <alignment horizontal="left" vertical="top" wrapText="1"/>
    </xf>
    <xf numFmtId="0" fontId="22" fillId="0" borderId="12" xfId="0" applyFont="1" applyBorder="1" applyAlignment="1">
      <alignment horizontal="left" vertical="top" wrapText="1"/>
    </xf>
    <xf numFmtId="0" fontId="18" fillId="0" borderId="6" xfId="0" applyFont="1" applyBorder="1" applyAlignment="1">
      <alignment horizontal="center" vertical="center"/>
    </xf>
    <xf numFmtId="0" fontId="18" fillId="0" borderId="12" xfId="0" applyFont="1" applyBorder="1" applyAlignment="1">
      <alignment horizontal="center" vertical="center"/>
    </xf>
    <xf numFmtId="3" fontId="11" fillId="0" borderId="1" xfId="0" applyNumberFormat="1" applyFont="1" applyBorder="1" applyAlignment="1">
      <alignment horizontal="center" vertical="center" wrapText="1" shrinkToFit="1"/>
    </xf>
  </cellXfs>
  <cellStyles count="5">
    <cellStyle name="Normal 2" xfId="3"/>
    <cellStyle name="ปกติ" xfId="0" builtinId="0"/>
    <cellStyle name="ปกติ_Work Load 1ตค50-30กย51" xfId="4"/>
    <cellStyle name="ปกติ_workload Immuno 49-51" xfId="2"/>
    <cellStyle name="ปกติ_Workload_Micros_2551" xfId="1"/>
  </cellStyles>
  <dxfs count="0"/>
  <tableStyles count="0" defaultTableStyle="TableStyleMedium9" defaultPivotStyle="PivotStyleLight16"/>
  <colors>
    <mruColors>
      <color rgb="FF660033"/>
      <color rgb="FFFF3300"/>
      <color rgb="FFFF6600"/>
      <color rgb="FF333300"/>
      <color rgb="FFFF00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28575</xdr:colOff>
      <xdr:row>31</xdr:row>
      <xdr:rowOff>0</xdr:rowOff>
    </xdr:from>
    <xdr:to>
      <xdr:col>2</xdr:col>
      <xdr:colOff>104775</xdr:colOff>
      <xdr:row>31</xdr:row>
      <xdr:rowOff>0</xdr:rowOff>
    </xdr:to>
    <xdr:sp macro="" textlink="">
      <xdr:nvSpPr>
        <xdr:cNvPr id="2" name="AutoShape 12"/>
        <xdr:cNvSpPr>
          <a:spLocks/>
        </xdr:cNvSpPr>
      </xdr:nvSpPr>
      <xdr:spPr bwMode="auto">
        <a:xfrm>
          <a:off x="2886075" y="123920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28575</xdr:colOff>
      <xdr:row>145</xdr:row>
      <xdr:rowOff>0</xdr:rowOff>
    </xdr:from>
    <xdr:to>
      <xdr:col>2</xdr:col>
      <xdr:colOff>104775</xdr:colOff>
      <xdr:row>145</xdr:row>
      <xdr:rowOff>0</xdr:rowOff>
    </xdr:to>
    <xdr:sp macro="" textlink="">
      <xdr:nvSpPr>
        <xdr:cNvPr id="3" name="AutoShape 22"/>
        <xdr:cNvSpPr>
          <a:spLocks/>
        </xdr:cNvSpPr>
      </xdr:nvSpPr>
      <xdr:spPr bwMode="auto">
        <a:xfrm>
          <a:off x="2886075" y="692372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28575</xdr:colOff>
      <xdr:row>144</xdr:row>
      <xdr:rowOff>0</xdr:rowOff>
    </xdr:from>
    <xdr:to>
      <xdr:col>2</xdr:col>
      <xdr:colOff>104775</xdr:colOff>
      <xdr:row>144</xdr:row>
      <xdr:rowOff>0</xdr:rowOff>
    </xdr:to>
    <xdr:sp macro="" textlink="">
      <xdr:nvSpPr>
        <xdr:cNvPr id="4" name="AutoShape 23"/>
        <xdr:cNvSpPr>
          <a:spLocks/>
        </xdr:cNvSpPr>
      </xdr:nvSpPr>
      <xdr:spPr bwMode="auto">
        <a:xfrm>
          <a:off x="2886075" y="68703825"/>
          <a:ext cx="7620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3300"/>
  </sheetPr>
  <dimension ref="A1:J74"/>
  <sheetViews>
    <sheetView tabSelected="1" zoomScaleSheetLayoutView="100" workbookViewId="0">
      <selection activeCell="M69" sqref="M69"/>
    </sheetView>
  </sheetViews>
  <sheetFormatPr defaultColWidth="9.125" defaultRowHeight="20.25"/>
  <cols>
    <col min="1" max="1" width="46.625" style="1" customWidth="1"/>
    <col min="2" max="2" width="11.875" style="1" bestFit="1" customWidth="1"/>
    <col min="3" max="3" width="12.875" style="1" bestFit="1" customWidth="1"/>
    <col min="4" max="6" width="8.125" style="1" bestFit="1" customWidth="1"/>
    <col min="7" max="7" width="17.25" style="45" customWidth="1"/>
    <col min="8" max="8" width="15.125" style="45" customWidth="1"/>
    <col min="9" max="9" width="14" style="45" customWidth="1"/>
    <col min="10" max="10" width="11.87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11</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
        <v>2555</v>
      </c>
      <c r="E8" s="2">
        <v>2556</v>
      </c>
      <c r="F8" s="2">
        <v>2557</v>
      </c>
      <c r="G8" s="46" t="s">
        <v>84</v>
      </c>
      <c r="H8" s="423"/>
      <c r="I8" s="425"/>
      <c r="J8" s="423"/>
    </row>
    <row r="9" spans="1:10" ht="27" customHeight="1">
      <c r="A9" s="3" t="s">
        <v>5</v>
      </c>
      <c r="B9" s="4"/>
      <c r="C9" s="5"/>
      <c r="D9" s="4"/>
      <c r="E9" s="4"/>
      <c r="F9" s="4"/>
      <c r="G9" s="4"/>
      <c r="H9" s="33"/>
      <c r="I9" s="33"/>
      <c r="J9" s="32"/>
    </row>
    <row r="10" spans="1:10">
      <c r="A10" s="6" t="s">
        <v>42</v>
      </c>
      <c r="B10" s="7"/>
      <c r="C10" s="8"/>
      <c r="D10" s="9"/>
      <c r="E10" s="9"/>
      <c r="F10" s="9"/>
      <c r="G10" s="12"/>
      <c r="H10" s="12"/>
      <c r="I10" s="12"/>
      <c r="J10" s="30"/>
    </row>
    <row r="11" spans="1:10">
      <c r="A11" s="10" t="s">
        <v>43</v>
      </c>
      <c r="B11" s="11" t="s">
        <v>15</v>
      </c>
      <c r="C11" s="18">
        <v>4.01</v>
      </c>
      <c r="D11" s="69"/>
      <c r="E11" s="70"/>
      <c r="F11" s="70"/>
      <c r="G11" s="71">
        <f t="shared" ref="G11:G63" si="0">(D11+E11+F11)/3</f>
        <v>0</v>
      </c>
      <c r="H11" s="71">
        <f t="shared" ref="H11:H63" si="1">G11*C11</f>
        <v>0</v>
      </c>
      <c r="I11" s="71">
        <f t="shared" ref="I11:I63" si="2">H11/96600</f>
        <v>0</v>
      </c>
      <c r="J11" s="30"/>
    </row>
    <row r="12" spans="1:10" s="87" customFormat="1" ht="39">
      <c r="A12" s="390" t="s">
        <v>44</v>
      </c>
      <c r="B12" s="391" t="s">
        <v>4</v>
      </c>
      <c r="C12" s="392">
        <v>16.579999999999998</v>
      </c>
      <c r="D12" s="393"/>
      <c r="E12" s="394"/>
      <c r="F12" s="394"/>
      <c r="G12" s="395">
        <f t="shared" si="0"/>
        <v>0</v>
      </c>
      <c r="H12" s="395">
        <f t="shared" si="1"/>
        <v>0</v>
      </c>
      <c r="I12" s="395">
        <f t="shared" si="2"/>
        <v>0</v>
      </c>
      <c r="J12" s="86"/>
    </row>
    <row r="13" spans="1:10" s="87" customFormat="1">
      <c r="A13" s="396" t="s">
        <v>45</v>
      </c>
      <c r="B13" s="391"/>
      <c r="C13" s="397"/>
      <c r="D13" s="393"/>
      <c r="E13" s="394"/>
      <c r="F13" s="394"/>
      <c r="G13" s="395"/>
      <c r="H13" s="395"/>
      <c r="I13" s="395"/>
      <c r="J13" s="86"/>
    </row>
    <row r="14" spans="1:10" s="87" customFormat="1">
      <c r="A14" s="398" t="s">
        <v>46</v>
      </c>
      <c r="B14" s="391" t="s">
        <v>15</v>
      </c>
      <c r="C14" s="392">
        <v>3.3</v>
      </c>
      <c r="D14" s="393"/>
      <c r="E14" s="394"/>
      <c r="F14" s="394"/>
      <c r="G14" s="395">
        <f t="shared" si="0"/>
        <v>0</v>
      </c>
      <c r="H14" s="395">
        <f t="shared" si="1"/>
        <v>0</v>
      </c>
      <c r="I14" s="395">
        <f t="shared" si="2"/>
        <v>0</v>
      </c>
      <c r="J14" s="86"/>
    </row>
    <row r="15" spans="1:10" s="87" customFormat="1">
      <c r="A15" s="390" t="s">
        <v>88</v>
      </c>
      <c r="B15" s="391"/>
      <c r="C15" s="397"/>
      <c r="D15" s="393"/>
      <c r="E15" s="394"/>
      <c r="F15" s="394"/>
      <c r="G15" s="395"/>
      <c r="H15" s="395"/>
      <c r="I15" s="395"/>
      <c r="J15" s="86"/>
    </row>
    <row r="16" spans="1:10" s="87" customFormat="1">
      <c r="A16" s="398" t="s">
        <v>23</v>
      </c>
      <c r="B16" s="391" t="s">
        <v>4</v>
      </c>
      <c r="C16" s="392">
        <v>32.5</v>
      </c>
      <c r="D16" s="393"/>
      <c r="E16" s="394"/>
      <c r="F16" s="394"/>
      <c r="G16" s="395">
        <f t="shared" si="0"/>
        <v>0</v>
      </c>
      <c r="H16" s="395">
        <f t="shared" si="1"/>
        <v>0</v>
      </c>
      <c r="I16" s="395">
        <f t="shared" si="2"/>
        <v>0</v>
      </c>
      <c r="J16" s="86"/>
    </row>
    <row r="17" spans="1:10" s="87" customFormat="1">
      <c r="A17" s="398" t="s">
        <v>24</v>
      </c>
      <c r="B17" s="391" t="s">
        <v>4</v>
      </c>
      <c r="C17" s="392">
        <v>14.9</v>
      </c>
      <c r="D17" s="393"/>
      <c r="E17" s="394"/>
      <c r="F17" s="394"/>
      <c r="G17" s="395">
        <f t="shared" si="0"/>
        <v>0</v>
      </c>
      <c r="H17" s="395">
        <f t="shared" si="1"/>
        <v>0</v>
      </c>
      <c r="I17" s="395">
        <f t="shared" si="2"/>
        <v>0</v>
      </c>
      <c r="J17" s="86"/>
    </row>
    <row r="18" spans="1:10" s="87" customFormat="1">
      <c r="A18" s="396" t="s">
        <v>47</v>
      </c>
      <c r="B18" s="391"/>
      <c r="C18" s="397"/>
      <c r="D18" s="83"/>
      <c r="E18" s="84"/>
      <c r="F18" s="84"/>
      <c r="G18" s="85"/>
      <c r="H18" s="85"/>
      <c r="I18" s="85"/>
      <c r="J18" s="86"/>
    </row>
    <row r="19" spans="1:10" s="87" customFormat="1">
      <c r="A19" s="398" t="s">
        <v>48</v>
      </c>
      <c r="B19" s="391" t="s">
        <v>9</v>
      </c>
      <c r="C19" s="392">
        <v>56.39</v>
      </c>
      <c r="D19" s="83"/>
      <c r="E19" s="84"/>
      <c r="F19" s="84"/>
      <c r="G19" s="85">
        <f t="shared" si="0"/>
        <v>0</v>
      </c>
      <c r="H19" s="85">
        <f t="shared" si="1"/>
        <v>0</v>
      </c>
      <c r="I19" s="85">
        <f t="shared" si="2"/>
        <v>0</v>
      </c>
      <c r="J19" s="86"/>
    </row>
    <row r="20" spans="1:10" s="87" customFormat="1">
      <c r="A20" s="398" t="s">
        <v>49</v>
      </c>
      <c r="B20" s="391" t="s">
        <v>9</v>
      </c>
      <c r="C20" s="392">
        <v>44.21</v>
      </c>
      <c r="D20" s="83"/>
      <c r="E20" s="84"/>
      <c r="F20" s="84"/>
      <c r="G20" s="85">
        <f t="shared" si="0"/>
        <v>0</v>
      </c>
      <c r="H20" s="85">
        <f t="shared" si="1"/>
        <v>0</v>
      </c>
      <c r="I20" s="85">
        <f t="shared" si="2"/>
        <v>0</v>
      </c>
      <c r="J20" s="86"/>
    </row>
    <row r="21" spans="1:10" s="87" customFormat="1">
      <c r="A21" s="398" t="s">
        <v>50</v>
      </c>
      <c r="B21" s="391" t="s">
        <v>9</v>
      </c>
      <c r="C21" s="392">
        <v>25</v>
      </c>
      <c r="D21" s="83"/>
      <c r="E21" s="84"/>
      <c r="F21" s="84"/>
      <c r="G21" s="85">
        <f t="shared" si="0"/>
        <v>0</v>
      </c>
      <c r="H21" s="85">
        <f t="shared" si="1"/>
        <v>0</v>
      </c>
      <c r="I21" s="85">
        <f t="shared" si="2"/>
        <v>0</v>
      </c>
      <c r="J21" s="86"/>
    </row>
    <row r="22" spans="1:10" s="87" customFormat="1">
      <c r="A22" s="398" t="s">
        <v>51</v>
      </c>
      <c r="B22" s="391"/>
      <c r="C22" s="392"/>
      <c r="D22" s="83"/>
      <c r="E22" s="84"/>
      <c r="F22" s="84"/>
      <c r="G22" s="85"/>
      <c r="H22" s="85"/>
      <c r="I22" s="85"/>
      <c r="J22" s="86"/>
    </row>
    <row r="23" spans="1:10" s="87" customFormat="1">
      <c r="A23" s="398" t="s">
        <v>25</v>
      </c>
      <c r="B23" s="391" t="s">
        <v>16</v>
      </c>
      <c r="C23" s="392">
        <v>16.059999999999999</v>
      </c>
      <c r="D23" s="83"/>
      <c r="E23" s="84"/>
      <c r="F23" s="84"/>
      <c r="G23" s="85">
        <f t="shared" si="0"/>
        <v>0</v>
      </c>
      <c r="H23" s="85">
        <f t="shared" si="1"/>
        <v>0</v>
      </c>
      <c r="I23" s="85">
        <f t="shared" si="2"/>
        <v>0</v>
      </c>
      <c r="J23" s="86"/>
    </row>
    <row r="24" spans="1:10" s="87" customFormat="1" ht="23.25" customHeight="1">
      <c r="A24" s="398" t="s">
        <v>26</v>
      </c>
      <c r="B24" s="391" t="s">
        <v>16</v>
      </c>
      <c r="C24" s="392">
        <v>18.34</v>
      </c>
      <c r="D24" s="83"/>
      <c r="E24" s="84"/>
      <c r="F24" s="84"/>
      <c r="G24" s="85">
        <f t="shared" si="0"/>
        <v>0</v>
      </c>
      <c r="H24" s="85">
        <f t="shared" si="1"/>
        <v>0</v>
      </c>
      <c r="I24" s="85">
        <f t="shared" si="2"/>
        <v>0</v>
      </c>
      <c r="J24" s="86"/>
    </row>
    <row r="25" spans="1:10" s="87" customFormat="1">
      <c r="A25" s="398" t="s">
        <v>27</v>
      </c>
      <c r="B25" s="391" t="s">
        <v>16</v>
      </c>
      <c r="C25" s="392">
        <v>29.06</v>
      </c>
      <c r="D25" s="83"/>
      <c r="E25" s="84"/>
      <c r="F25" s="84"/>
      <c r="G25" s="85">
        <f t="shared" si="0"/>
        <v>0</v>
      </c>
      <c r="H25" s="85">
        <f t="shared" si="1"/>
        <v>0</v>
      </c>
      <c r="I25" s="85">
        <f t="shared" si="2"/>
        <v>0</v>
      </c>
      <c r="J25" s="86"/>
    </row>
    <row r="26" spans="1:10" s="87" customFormat="1">
      <c r="A26" s="396" t="s">
        <v>87</v>
      </c>
      <c r="B26" s="391"/>
      <c r="C26" s="397"/>
      <c r="D26" s="83"/>
      <c r="E26" s="84"/>
      <c r="F26" s="84"/>
      <c r="G26" s="85"/>
      <c r="H26" s="85"/>
      <c r="I26" s="85"/>
      <c r="J26" s="86"/>
    </row>
    <row r="27" spans="1:10" s="87" customFormat="1">
      <c r="A27" s="398" t="s">
        <v>52</v>
      </c>
      <c r="B27" s="391" t="s">
        <v>92</v>
      </c>
      <c r="C27" s="392">
        <v>11.89</v>
      </c>
      <c r="D27" s="83"/>
      <c r="E27" s="84"/>
      <c r="F27" s="84"/>
      <c r="G27" s="85">
        <f t="shared" si="0"/>
        <v>0</v>
      </c>
      <c r="H27" s="85">
        <f t="shared" si="1"/>
        <v>0</v>
      </c>
      <c r="I27" s="85">
        <f t="shared" si="2"/>
        <v>0</v>
      </c>
      <c r="J27" s="86"/>
    </row>
    <row r="28" spans="1:10" s="87" customFormat="1">
      <c r="A28" s="390" t="s">
        <v>53</v>
      </c>
      <c r="B28" s="391" t="s">
        <v>17</v>
      </c>
      <c r="C28" s="392">
        <v>4.7699999999999996</v>
      </c>
      <c r="D28" s="83"/>
      <c r="E28" s="84"/>
      <c r="F28" s="84"/>
      <c r="G28" s="85">
        <f t="shared" si="0"/>
        <v>0</v>
      </c>
      <c r="H28" s="85">
        <f t="shared" si="1"/>
        <v>0</v>
      </c>
      <c r="I28" s="85">
        <f t="shared" si="2"/>
        <v>0</v>
      </c>
      <c r="J28" s="86"/>
    </row>
    <row r="29" spans="1:10" s="87" customFormat="1">
      <c r="A29" s="398" t="s">
        <v>54</v>
      </c>
      <c r="B29" s="399" t="s">
        <v>93</v>
      </c>
      <c r="C29" s="392">
        <v>117</v>
      </c>
      <c r="D29" s="83"/>
      <c r="E29" s="84"/>
      <c r="F29" s="84"/>
      <c r="G29" s="85">
        <f t="shared" si="0"/>
        <v>0</v>
      </c>
      <c r="H29" s="85">
        <f t="shared" si="1"/>
        <v>0</v>
      </c>
      <c r="I29" s="85">
        <f t="shared" si="2"/>
        <v>0</v>
      </c>
      <c r="J29" s="86"/>
    </row>
    <row r="30" spans="1:10" s="87" customFormat="1" ht="40.5">
      <c r="A30" s="398" t="s">
        <v>55</v>
      </c>
      <c r="B30" s="391" t="s">
        <v>4</v>
      </c>
      <c r="C30" s="392">
        <v>89.7</v>
      </c>
      <c r="D30" s="83"/>
      <c r="E30" s="84"/>
      <c r="F30" s="84"/>
      <c r="G30" s="85">
        <f t="shared" si="0"/>
        <v>0</v>
      </c>
      <c r="H30" s="85">
        <f t="shared" si="1"/>
        <v>0</v>
      </c>
      <c r="I30" s="85">
        <f t="shared" si="2"/>
        <v>0</v>
      </c>
      <c r="J30" s="86"/>
    </row>
    <row r="31" spans="1:10" s="87" customFormat="1">
      <c r="A31" s="398" t="s">
        <v>56</v>
      </c>
      <c r="B31" s="391" t="s">
        <v>18</v>
      </c>
      <c r="C31" s="392">
        <v>117</v>
      </c>
      <c r="D31" s="83"/>
      <c r="E31" s="84"/>
      <c r="F31" s="84"/>
      <c r="G31" s="85">
        <f t="shared" si="0"/>
        <v>0</v>
      </c>
      <c r="H31" s="85">
        <f t="shared" si="1"/>
        <v>0</v>
      </c>
      <c r="I31" s="85">
        <f t="shared" si="2"/>
        <v>0</v>
      </c>
      <c r="J31" s="86"/>
    </row>
    <row r="32" spans="1:10" s="87" customFormat="1">
      <c r="A32" s="398" t="s">
        <v>57</v>
      </c>
      <c r="B32" s="391" t="s">
        <v>4</v>
      </c>
      <c r="C32" s="392">
        <v>106.65</v>
      </c>
      <c r="D32" s="83"/>
      <c r="E32" s="84"/>
      <c r="F32" s="84"/>
      <c r="G32" s="85">
        <f t="shared" si="0"/>
        <v>0</v>
      </c>
      <c r="H32" s="85">
        <f t="shared" si="1"/>
        <v>0</v>
      </c>
      <c r="I32" s="85">
        <f t="shared" si="2"/>
        <v>0</v>
      </c>
      <c r="J32" s="86"/>
    </row>
    <row r="33" spans="1:10" s="87" customFormat="1">
      <c r="A33" s="398" t="s">
        <v>58</v>
      </c>
      <c r="B33" s="391" t="s">
        <v>18</v>
      </c>
      <c r="C33" s="392">
        <v>982.8</v>
      </c>
      <c r="D33" s="83"/>
      <c r="E33" s="84"/>
      <c r="F33" s="84"/>
      <c r="G33" s="85">
        <f t="shared" si="0"/>
        <v>0</v>
      </c>
      <c r="H33" s="85">
        <f t="shared" si="1"/>
        <v>0</v>
      </c>
      <c r="I33" s="85">
        <f t="shared" si="2"/>
        <v>0</v>
      </c>
      <c r="J33" s="86"/>
    </row>
    <row r="34" spans="1:10" s="87" customFormat="1">
      <c r="A34" s="398" t="s">
        <v>59</v>
      </c>
      <c r="B34" s="391" t="s">
        <v>8</v>
      </c>
      <c r="C34" s="392">
        <v>840</v>
      </c>
      <c r="D34" s="83"/>
      <c r="E34" s="84"/>
      <c r="F34" s="84"/>
      <c r="G34" s="85">
        <f t="shared" si="0"/>
        <v>0</v>
      </c>
      <c r="H34" s="85">
        <f t="shared" si="1"/>
        <v>0</v>
      </c>
      <c r="I34" s="85">
        <f t="shared" si="2"/>
        <v>0</v>
      </c>
      <c r="J34" s="86"/>
    </row>
    <row r="35" spans="1:10" s="87" customFormat="1">
      <c r="A35" s="400" t="s">
        <v>12</v>
      </c>
      <c r="B35" s="85"/>
      <c r="C35" s="392"/>
      <c r="D35" s="84"/>
      <c r="E35" s="84"/>
      <c r="F35" s="84"/>
      <c r="G35" s="85">
        <f t="shared" si="0"/>
        <v>0</v>
      </c>
      <c r="H35" s="85">
        <f t="shared" si="1"/>
        <v>0</v>
      </c>
      <c r="I35" s="85">
        <f t="shared" si="2"/>
        <v>0</v>
      </c>
      <c r="J35" s="86"/>
    </row>
    <row r="36" spans="1:10" s="87" customFormat="1">
      <c r="A36" s="401" t="s">
        <v>6</v>
      </c>
      <c r="B36" s="88"/>
      <c r="C36" s="402"/>
      <c r="D36" s="89"/>
      <c r="E36" s="89"/>
      <c r="F36" s="89"/>
      <c r="G36" s="88"/>
      <c r="H36" s="88"/>
      <c r="I36" s="88"/>
      <c r="J36" s="90"/>
    </row>
    <row r="37" spans="1:10" s="87" customFormat="1">
      <c r="A37" s="396" t="s">
        <v>28</v>
      </c>
      <c r="B37" s="391"/>
      <c r="C37" s="403"/>
      <c r="D37" s="83"/>
      <c r="E37" s="84"/>
      <c r="F37" s="84"/>
      <c r="G37" s="85"/>
      <c r="H37" s="85"/>
      <c r="I37" s="85"/>
      <c r="J37" s="86"/>
    </row>
    <row r="38" spans="1:10" s="87" customFormat="1">
      <c r="A38" s="390" t="s">
        <v>89</v>
      </c>
      <c r="B38" s="391" t="s">
        <v>9</v>
      </c>
      <c r="C38" s="404">
        <v>180</v>
      </c>
      <c r="D38" s="83"/>
      <c r="E38" s="84"/>
      <c r="F38" s="84"/>
      <c r="G38" s="85">
        <f t="shared" si="0"/>
        <v>0</v>
      </c>
      <c r="H38" s="85">
        <f t="shared" si="1"/>
        <v>0</v>
      </c>
      <c r="I38" s="85">
        <f t="shared" si="2"/>
        <v>0</v>
      </c>
      <c r="J38" s="86"/>
    </row>
    <row r="39" spans="1:10" s="87" customFormat="1">
      <c r="A39" s="405" t="s">
        <v>90</v>
      </c>
      <c r="B39" s="391"/>
      <c r="C39" s="404"/>
      <c r="D39" s="83"/>
      <c r="E39" s="84"/>
      <c r="F39" s="84"/>
      <c r="G39" s="85"/>
      <c r="H39" s="85"/>
      <c r="I39" s="85"/>
      <c r="J39" s="86"/>
    </row>
    <row r="40" spans="1:10" s="87" customFormat="1">
      <c r="A40" s="398" t="s">
        <v>29</v>
      </c>
      <c r="B40" s="391" t="s">
        <v>9</v>
      </c>
      <c r="C40" s="404">
        <v>180</v>
      </c>
      <c r="D40" s="83"/>
      <c r="E40" s="84"/>
      <c r="F40" s="84"/>
      <c r="G40" s="85">
        <f t="shared" si="0"/>
        <v>0</v>
      </c>
      <c r="H40" s="85">
        <f t="shared" si="1"/>
        <v>0</v>
      </c>
      <c r="I40" s="85">
        <f t="shared" si="2"/>
        <v>0</v>
      </c>
      <c r="J40" s="86"/>
    </row>
    <row r="41" spans="1:10" s="87" customFormat="1">
      <c r="A41" s="398" t="s">
        <v>60</v>
      </c>
      <c r="B41" s="391"/>
      <c r="C41" s="404"/>
      <c r="D41" s="83"/>
      <c r="E41" s="84"/>
      <c r="F41" s="84"/>
      <c r="G41" s="85"/>
      <c r="H41" s="85"/>
      <c r="I41" s="85"/>
      <c r="J41" s="86"/>
    </row>
    <row r="42" spans="1:10" s="87" customFormat="1">
      <c r="A42" s="398" t="s">
        <v>91</v>
      </c>
      <c r="B42" s="391" t="s">
        <v>9</v>
      </c>
      <c r="C42" s="404">
        <v>180</v>
      </c>
      <c r="D42" s="83"/>
      <c r="E42" s="84"/>
      <c r="F42" s="84"/>
      <c r="G42" s="85">
        <f t="shared" si="0"/>
        <v>0</v>
      </c>
      <c r="H42" s="85">
        <f t="shared" si="1"/>
        <v>0</v>
      </c>
      <c r="I42" s="85">
        <f t="shared" si="2"/>
        <v>0</v>
      </c>
      <c r="J42" s="86"/>
    </row>
    <row r="43" spans="1:10" s="87" customFormat="1" ht="25.5" customHeight="1">
      <c r="A43" s="398" t="s">
        <v>61</v>
      </c>
      <c r="B43" s="391" t="s">
        <v>9</v>
      </c>
      <c r="C43" s="404">
        <v>45</v>
      </c>
      <c r="D43" s="83"/>
      <c r="E43" s="84"/>
      <c r="F43" s="84"/>
      <c r="G43" s="85">
        <f t="shared" si="0"/>
        <v>0</v>
      </c>
      <c r="H43" s="85">
        <f t="shared" si="1"/>
        <v>0</v>
      </c>
      <c r="I43" s="85">
        <f t="shared" si="2"/>
        <v>0</v>
      </c>
      <c r="J43" s="86"/>
    </row>
    <row r="44" spans="1:10" s="87" customFormat="1" ht="25.5" customHeight="1">
      <c r="A44" s="398" t="s">
        <v>62</v>
      </c>
      <c r="B44" s="391"/>
      <c r="C44" s="404"/>
      <c r="D44" s="83"/>
      <c r="E44" s="84"/>
      <c r="F44" s="84"/>
      <c r="G44" s="85"/>
      <c r="H44" s="85"/>
      <c r="I44" s="85"/>
      <c r="J44" s="86"/>
    </row>
    <row r="45" spans="1:10" s="87" customFormat="1" ht="26.25" customHeight="1">
      <c r="A45" s="398" t="s">
        <v>30</v>
      </c>
      <c r="B45" s="391" t="s">
        <v>9</v>
      </c>
      <c r="C45" s="404">
        <v>180</v>
      </c>
      <c r="D45" s="83"/>
      <c r="E45" s="84"/>
      <c r="F45" s="84"/>
      <c r="G45" s="85">
        <f t="shared" si="0"/>
        <v>0</v>
      </c>
      <c r="H45" s="85">
        <f t="shared" si="1"/>
        <v>0</v>
      </c>
      <c r="I45" s="85">
        <f t="shared" si="2"/>
        <v>0</v>
      </c>
      <c r="J45" s="86"/>
    </row>
    <row r="46" spans="1:10" s="87" customFormat="1">
      <c r="A46" s="396" t="s">
        <v>31</v>
      </c>
      <c r="B46" s="391"/>
      <c r="C46" s="404"/>
      <c r="D46" s="83"/>
      <c r="E46" s="84"/>
      <c r="F46" s="84"/>
      <c r="G46" s="85"/>
      <c r="H46" s="85"/>
      <c r="I46" s="85"/>
      <c r="J46" s="86"/>
    </row>
    <row r="47" spans="1:10" s="87" customFormat="1">
      <c r="A47" s="398" t="s">
        <v>32</v>
      </c>
      <c r="B47" s="391" t="s">
        <v>9</v>
      </c>
      <c r="C47" s="404">
        <v>540</v>
      </c>
      <c r="D47" s="83"/>
      <c r="E47" s="84"/>
      <c r="F47" s="84"/>
      <c r="G47" s="85">
        <f t="shared" si="0"/>
        <v>0</v>
      </c>
      <c r="H47" s="85">
        <f t="shared" si="1"/>
        <v>0</v>
      </c>
      <c r="I47" s="85">
        <f t="shared" si="2"/>
        <v>0</v>
      </c>
      <c r="J47" s="86"/>
    </row>
    <row r="48" spans="1:10" s="87" customFormat="1">
      <c r="A48" s="406" t="s">
        <v>33</v>
      </c>
      <c r="B48" s="407" t="s">
        <v>9</v>
      </c>
      <c r="C48" s="408">
        <v>1080</v>
      </c>
      <c r="D48" s="91"/>
      <c r="E48" s="92"/>
      <c r="F48" s="92"/>
      <c r="G48" s="403">
        <f t="shared" si="0"/>
        <v>0</v>
      </c>
      <c r="H48" s="403">
        <f t="shared" si="1"/>
        <v>0</v>
      </c>
      <c r="I48" s="403">
        <f t="shared" si="2"/>
        <v>0</v>
      </c>
      <c r="J48" s="93"/>
    </row>
    <row r="49" spans="1:10" s="87" customFormat="1" ht="26.25" customHeight="1">
      <c r="A49" s="409" t="s">
        <v>34</v>
      </c>
      <c r="B49" s="410"/>
      <c r="C49" s="411"/>
      <c r="D49" s="94"/>
      <c r="E49" s="89"/>
      <c r="F49" s="89"/>
      <c r="G49" s="88"/>
      <c r="H49" s="88"/>
      <c r="I49" s="88"/>
      <c r="J49" s="90"/>
    </row>
    <row r="50" spans="1:10" s="87" customFormat="1">
      <c r="A50" s="398" t="s">
        <v>63</v>
      </c>
      <c r="B50" s="391"/>
      <c r="C50" s="404"/>
      <c r="D50" s="83"/>
      <c r="E50" s="84"/>
      <c r="F50" s="84"/>
      <c r="G50" s="85"/>
      <c r="H50" s="85"/>
      <c r="I50" s="85"/>
      <c r="J50" s="86"/>
    </row>
    <row r="51" spans="1:10" s="87" customFormat="1">
      <c r="A51" s="398" t="s">
        <v>35</v>
      </c>
      <c r="B51" s="391" t="s">
        <v>8</v>
      </c>
      <c r="C51" s="412">
        <v>60000</v>
      </c>
      <c r="D51" s="83"/>
      <c r="E51" s="84"/>
      <c r="F51" s="84"/>
      <c r="G51" s="85">
        <f t="shared" si="0"/>
        <v>0</v>
      </c>
      <c r="H51" s="85">
        <f t="shared" si="1"/>
        <v>0</v>
      </c>
      <c r="I51" s="85">
        <f t="shared" si="2"/>
        <v>0</v>
      </c>
      <c r="J51" s="86"/>
    </row>
    <row r="52" spans="1:10" s="87" customFormat="1">
      <c r="A52" s="398" t="s">
        <v>36</v>
      </c>
      <c r="B52" s="391" t="s">
        <v>8</v>
      </c>
      <c r="C52" s="412">
        <v>30000</v>
      </c>
      <c r="D52" s="83"/>
      <c r="E52" s="84"/>
      <c r="F52" s="84"/>
      <c r="G52" s="85">
        <f t="shared" si="0"/>
        <v>0</v>
      </c>
      <c r="H52" s="85">
        <f t="shared" si="1"/>
        <v>0</v>
      </c>
      <c r="I52" s="85">
        <f t="shared" si="2"/>
        <v>0</v>
      </c>
      <c r="J52" s="86"/>
    </row>
    <row r="53" spans="1:10" s="87" customFormat="1" ht="40.5">
      <c r="A53" s="398" t="s">
        <v>96</v>
      </c>
      <c r="B53" s="391"/>
      <c r="C53" s="404"/>
      <c r="D53" s="83"/>
      <c r="E53" s="84"/>
      <c r="F53" s="84"/>
      <c r="G53" s="85"/>
      <c r="H53" s="85"/>
      <c r="I53" s="85"/>
      <c r="J53" s="86"/>
    </row>
    <row r="54" spans="1:10" s="87" customFormat="1">
      <c r="A54" s="398" t="s">
        <v>37</v>
      </c>
      <c r="B54" s="391" t="s">
        <v>8</v>
      </c>
      <c r="C54" s="412">
        <v>42000</v>
      </c>
      <c r="D54" s="83"/>
      <c r="E54" s="84"/>
      <c r="F54" s="84"/>
      <c r="G54" s="85">
        <f t="shared" si="0"/>
        <v>0</v>
      </c>
      <c r="H54" s="85">
        <f t="shared" si="1"/>
        <v>0</v>
      </c>
      <c r="I54" s="85">
        <f t="shared" si="2"/>
        <v>0</v>
      </c>
      <c r="J54" s="86"/>
    </row>
    <row r="55" spans="1:10" s="87" customFormat="1">
      <c r="A55" s="398" t="s">
        <v>38</v>
      </c>
      <c r="B55" s="391" t="s">
        <v>8</v>
      </c>
      <c r="C55" s="412">
        <v>12000</v>
      </c>
      <c r="D55" s="83"/>
      <c r="E55" s="84"/>
      <c r="F55" s="84"/>
      <c r="G55" s="85">
        <f t="shared" si="0"/>
        <v>0</v>
      </c>
      <c r="H55" s="85">
        <f t="shared" si="1"/>
        <v>0</v>
      </c>
      <c r="I55" s="85">
        <f t="shared" si="2"/>
        <v>0</v>
      </c>
      <c r="J55" s="86"/>
    </row>
    <row r="56" spans="1:10" s="87" customFormat="1">
      <c r="A56" s="413" t="s">
        <v>94</v>
      </c>
      <c r="B56" s="391"/>
      <c r="C56" s="404"/>
      <c r="D56" s="83"/>
      <c r="E56" s="84"/>
      <c r="F56" s="84"/>
      <c r="G56" s="85"/>
      <c r="H56" s="85"/>
      <c r="I56" s="85"/>
      <c r="J56" s="86"/>
    </row>
    <row r="57" spans="1:10" s="87" customFormat="1">
      <c r="A57" s="398" t="s">
        <v>95</v>
      </c>
      <c r="B57" s="391" t="s">
        <v>9</v>
      </c>
      <c r="C57" s="404">
        <v>120</v>
      </c>
      <c r="D57" s="91"/>
      <c r="E57" s="92"/>
      <c r="F57" s="92"/>
      <c r="G57" s="85">
        <f t="shared" si="0"/>
        <v>0</v>
      </c>
      <c r="H57" s="85">
        <f t="shared" si="1"/>
        <v>0</v>
      </c>
      <c r="I57" s="85">
        <f t="shared" si="2"/>
        <v>0</v>
      </c>
      <c r="J57" s="86"/>
    </row>
    <row r="58" spans="1:10" s="87" customFormat="1" ht="25.5" customHeight="1">
      <c r="A58" s="400" t="s">
        <v>13</v>
      </c>
      <c r="B58" s="85"/>
      <c r="C58" s="392"/>
      <c r="D58" s="84"/>
      <c r="E58" s="84"/>
      <c r="F58" s="84"/>
      <c r="G58" s="85">
        <f t="shared" si="0"/>
        <v>0</v>
      </c>
      <c r="H58" s="85">
        <f t="shared" si="1"/>
        <v>0</v>
      </c>
      <c r="I58" s="85">
        <f t="shared" si="2"/>
        <v>0</v>
      </c>
      <c r="J58" s="86"/>
    </row>
    <row r="59" spans="1:10" s="87" customFormat="1">
      <c r="A59" s="414" t="s">
        <v>7</v>
      </c>
      <c r="B59" s="415"/>
      <c r="C59" s="402"/>
      <c r="D59" s="95"/>
      <c r="E59" s="95"/>
      <c r="F59" s="95"/>
      <c r="G59" s="85"/>
      <c r="H59" s="85"/>
      <c r="I59" s="85"/>
      <c r="J59" s="86"/>
    </row>
    <row r="60" spans="1:10" s="87" customFormat="1">
      <c r="A60" s="396" t="s">
        <v>39</v>
      </c>
      <c r="B60" s="407"/>
      <c r="C60" s="392"/>
      <c r="D60" s="91"/>
      <c r="E60" s="92"/>
      <c r="F60" s="92"/>
      <c r="G60" s="85"/>
      <c r="H60" s="85"/>
      <c r="I60" s="85"/>
      <c r="J60" s="86"/>
    </row>
    <row r="61" spans="1:10" s="87" customFormat="1">
      <c r="A61" s="398" t="s">
        <v>40</v>
      </c>
      <c r="B61" s="407" t="s">
        <v>9</v>
      </c>
      <c r="C61" s="392">
        <v>180</v>
      </c>
      <c r="D61" s="91"/>
      <c r="E61" s="92"/>
      <c r="F61" s="92"/>
      <c r="G61" s="85">
        <f t="shared" si="0"/>
        <v>0</v>
      </c>
      <c r="H61" s="85">
        <f t="shared" si="1"/>
        <v>0</v>
      </c>
      <c r="I61" s="85">
        <f t="shared" si="2"/>
        <v>0</v>
      </c>
      <c r="J61" s="86"/>
    </row>
    <row r="62" spans="1:10" ht="27" customHeight="1">
      <c r="A62" s="10" t="s">
        <v>41</v>
      </c>
      <c r="B62" s="22" t="s">
        <v>9</v>
      </c>
      <c r="C62" s="18">
        <v>180</v>
      </c>
      <c r="D62" s="23"/>
      <c r="E62" s="24"/>
      <c r="F62" s="24"/>
      <c r="G62" s="12">
        <f t="shared" si="0"/>
        <v>0</v>
      </c>
      <c r="H62" s="12">
        <f t="shared" si="1"/>
        <v>0</v>
      </c>
      <c r="I62" s="12">
        <f t="shared" si="2"/>
        <v>0</v>
      </c>
      <c r="J62" s="30"/>
    </row>
    <row r="63" spans="1:10">
      <c r="A63" s="34" t="s">
        <v>14</v>
      </c>
      <c r="B63" s="37"/>
      <c r="C63" s="26"/>
      <c r="D63" s="38"/>
      <c r="E63" s="36"/>
      <c r="F63" s="36"/>
      <c r="G63" s="35">
        <f t="shared" si="0"/>
        <v>0</v>
      </c>
      <c r="H63" s="35">
        <f t="shared" si="1"/>
        <v>0</v>
      </c>
      <c r="I63" s="35">
        <f t="shared" si="2"/>
        <v>0</v>
      </c>
      <c r="J63" s="31"/>
    </row>
    <row r="64" spans="1:10">
      <c r="A64" s="27"/>
      <c r="B64" s="28"/>
      <c r="C64" s="44"/>
      <c r="D64" s="29"/>
      <c r="E64" s="29"/>
      <c r="F64" s="29"/>
      <c r="G64" s="47" t="s">
        <v>64</v>
      </c>
      <c r="H64" s="47">
        <f>SUM(H9:H63)</f>
        <v>0</v>
      </c>
      <c r="I64" s="47">
        <f>SUM(I9:I63)</f>
        <v>0</v>
      </c>
      <c r="J64" s="48"/>
    </row>
    <row r="66" spans="1:9" s="49" customFormat="1" ht="21">
      <c r="A66" s="430" t="s">
        <v>65</v>
      </c>
      <c r="B66" s="430"/>
      <c r="C66" s="430"/>
      <c r="D66" s="430"/>
      <c r="E66" s="430"/>
      <c r="F66" s="430"/>
      <c r="G66" s="430"/>
      <c r="H66" s="430"/>
      <c r="I66" s="430"/>
    </row>
    <row r="67" spans="1:9" s="49" customFormat="1" ht="21">
      <c r="A67" s="53"/>
      <c r="B67" s="50"/>
      <c r="C67" s="54"/>
      <c r="D67" s="50"/>
      <c r="E67" s="50"/>
      <c r="F67" s="51"/>
      <c r="G67" s="52"/>
      <c r="H67" s="52"/>
    </row>
    <row r="68" spans="1:9" s="49" customFormat="1" ht="42" customHeight="1">
      <c r="A68" s="419" t="s">
        <v>66</v>
      </c>
      <c r="B68" s="431" t="s">
        <v>67</v>
      </c>
      <c r="C68" s="433" t="s">
        <v>68</v>
      </c>
      <c r="D68" s="434"/>
      <c r="E68" s="434"/>
      <c r="F68" s="435"/>
      <c r="G68" s="421" t="s">
        <v>69</v>
      </c>
      <c r="H68" s="55"/>
    </row>
    <row r="69" spans="1:9" s="49" customFormat="1" ht="21">
      <c r="A69" s="420"/>
      <c r="B69" s="432"/>
      <c r="C69" s="56" t="s">
        <v>70</v>
      </c>
      <c r="D69" s="57" t="s">
        <v>71</v>
      </c>
      <c r="E69" s="58" t="s">
        <v>72</v>
      </c>
      <c r="F69" s="58" t="s">
        <v>73</v>
      </c>
      <c r="G69" s="421"/>
      <c r="H69" s="418"/>
    </row>
    <row r="70" spans="1:9" s="49" customFormat="1" ht="21">
      <c r="A70" s="237" t="s">
        <v>868</v>
      </c>
      <c r="B70" s="56"/>
      <c r="C70" s="57"/>
      <c r="D70" s="57"/>
      <c r="E70" s="58"/>
      <c r="F70" s="58"/>
      <c r="G70" s="236"/>
      <c r="H70" s="418"/>
    </row>
    <row r="71" spans="1:9" s="49" customFormat="1" ht="21">
      <c r="A71" s="237" t="s">
        <v>869</v>
      </c>
      <c r="B71" s="56"/>
      <c r="C71" s="57"/>
      <c r="D71" s="57"/>
      <c r="E71" s="58"/>
      <c r="F71" s="58"/>
      <c r="G71" s="236"/>
      <c r="H71" s="418"/>
    </row>
    <row r="72" spans="1:9" s="49" customFormat="1" ht="21">
      <c r="A72" s="237" t="s">
        <v>870</v>
      </c>
      <c r="B72" s="56"/>
      <c r="C72" s="60"/>
      <c r="D72" s="60"/>
      <c r="E72" s="61"/>
      <c r="F72" s="61"/>
      <c r="G72" s="236"/>
      <c r="H72" s="418"/>
    </row>
    <row r="73" spans="1:9" s="49" customFormat="1" ht="21">
      <c r="A73" s="237" t="s">
        <v>871</v>
      </c>
      <c r="B73" s="62"/>
      <c r="C73" s="60"/>
      <c r="D73" s="60"/>
      <c r="E73" s="61"/>
      <c r="F73" s="61"/>
      <c r="G73" s="236"/>
      <c r="H73" s="418"/>
    </row>
    <row r="74" spans="1:9" s="49" customFormat="1" ht="21">
      <c r="A74" s="58" t="s">
        <v>64</v>
      </c>
      <c r="B74" s="63"/>
      <c r="C74" s="56"/>
      <c r="D74" s="64"/>
      <c r="E74" s="64"/>
      <c r="F74" s="57"/>
      <c r="G74" s="236"/>
      <c r="H74" s="418"/>
    </row>
  </sheetData>
  <mergeCells count="18">
    <mergeCell ref="H69:H74"/>
    <mergeCell ref="A68:A69"/>
    <mergeCell ref="G68:G69"/>
    <mergeCell ref="J7:J8"/>
    <mergeCell ref="I7:I8"/>
    <mergeCell ref="D7:G7"/>
    <mergeCell ref="B7:B8"/>
    <mergeCell ref="A7:A8"/>
    <mergeCell ref="C7:C8"/>
    <mergeCell ref="H7:H8"/>
    <mergeCell ref="A66:I66"/>
    <mergeCell ref="B68:B69"/>
    <mergeCell ref="C68:F6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rowBreaks count="1" manualBreakCount="1">
    <brk id="67" max="16383" man="1"/>
  </rowBreaks>
</worksheet>
</file>

<file path=xl/worksheets/sheet10.xml><?xml version="1.0" encoding="utf-8"?>
<worksheet xmlns="http://schemas.openxmlformats.org/spreadsheetml/2006/main" xmlns:r="http://schemas.openxmlformats.org/officeDocument/2006/relationships">
  <sheetPr>
    <tabColor rgb="FFFFC000"/>
  </sheetPr>
  <dimension ref="A1:J71"/>
  <sheetViews>
    <sheetView topLeftCell="A25" zoomScaleSheetLayoutView="100" workbookViewId="0">
      <selection activeCell="A67" sqref="A67:A69"/>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252</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s="87" customFormat="1" ht="27" customHeight="1">
      <c r="A9" s="186" t="s">
        <v>5</v>
      </c>
      <c r="B9" s="105"/>
      <c r="C9" s="163"/>
      <c r="D9" s="98"/>
      <c r="E9" s="98"/>
      <c r="F9" s="98"/>
      <c r="G9" s="98"/>
      <c r="H9" s="88"/>
      <c r="I9" s="88"/>
      <c r="J9" s="90"/>
    </row>
    <row r="10" spans="1:10" s="87" customFormat="1">
      <c r="A10" s="159" t="s">
        <v>253</v>
      </c>
      <c r="B10" s="18"/>
      <c r="C10" s="18"/>
      <c r="D10" s="84"/>
      <c r="E10" s="84"/>
      <c r="F10" s="84"/>
      <c r="G10" s="85"/>
      <c r="H10" s="85"/>
      <c r="I10" s="85"/>
      <c r="J10" s="86"/>
    </row>
    <row r="11" spans="1:10" s="87" customFormat="1">
      <c r="A11" s="17" t="s">
        <v>254</v>
      </c>
      <c r="B11" s="18"/>
      <c r="C11" s="18"/>
      <c r="D11" s="83"/>
      <c r="E11" s="84"/>
      <c r="F11" s="84"/>
      <c r="G11" s="85"/>
      <c r="H11" s="85"/>
      <c r="I11" s="85"/>
      <c r="J11" s="86"/>
    </row>
    <row r="12" spans="1:10" s="87" customFormat="1" ht="40.5">
      <c r="A12" s="17" t="s">
        <v>255</v>
      </c>
      <c r="B12" s="18" t="s">
        <v>4</v>
      </c>
      <c r="C12" s="18">
        <v>30</v>
      </c>
      <c r="D12" s="83"/>
      <c r="E12" s="84"/>
      <c r="F12" s="84"/>
      <c r="G12" s="85">
        <f t="shared" ref="G12" si="0">(D12+E12+F12)/3</f>
        <v>0</v>
      </c>
      <c r="H12" s="85">
        <f t="shared" ref="H12" si="1">G12*C12</f>
        <v>0</v>
      </c>
      <c r="I12" s="85">
        <f t="shared" ref="I12" si="2">H12/96600</f>
        <v>0</v>
      </c>
      <c r="J12" s="86"/>
    </row>
    <row r="13" spans="1:10" s="87" customFormat="1">
      <c r="A13" s="17" t="s">
        <v>256</v>
      </c>
      <c r="B13" s="18"/>
      <c r="C13" s="18"/>
      <c r="D13" s="83"/>
      <c r="E13" s="84"/>
      <c r="F13" s="84"/>
      <c r="G13" s="85"/>
      <c r="H13" s="85"/>
      <c r="I13" s="85"/>
      <c r="J13" s="86"/>
    </row>
    <row r="14" spans="1:10" s="87" customFormat="1">
      <c r="A14" s="17" t="s">
        <v>257</v>
      </c>
      <c r="B14" s="18"/>
      <c r="C14" s="18"/>
      <c r="D14" s="83"/>
      <c r="E14" s="84"/>
      <c r="F14" s="84"/>
      <c r="G14" s="85"/>
      <c r="H14" s="85"/>
      <c r="I14" s="85"/>
      <c r="J14" s="86"/>
    </row>
    <row r="15" spans="1:10" s="87" customFormat="1">
      <c r="A15" s="17" t="s">
        <v>258</v>
      </c>
      <c r="B15" s="18"/>
      <c r="C15" s="18"/>
      <c r="D15" s="83"/>
      <c r="E15" s="84"/>
      <c r="F15" s="84"/>
      <c r="G15" s="85"/>
      <c r="H15" s="85"/>
      <c r="I15" s="85"/>
      <c r="J15" s="86"/>
    </row>
    <row r="16" spans="1:10" s="87" customFormat="1">
      <c r="A16" s="17" t="s">
        <v>259</v>
      </c>
      <c r="B16" s="18"/>
      <c r="C16" s="18"/>
      <c r="D16" s="83"/>
      <c r="E16" s="84"/>
      <c r="F16" s="84"/>
      <c r="G16" s="85"/>
      <c r="H16" s="85"/>
      <c r="I16" s="85"/>
      <c r="J16" s="86"/>
    </row>
    <row r="17" spans="1:10" s="87" customFormat="1">
      <c r="A17" s="17" t="s">
        <v>260</v>
      </c>
      <c r="B17" s="18"/>
      <c r="C17" s="18"/>
      <c r="D17" s="83"/>
      <c r="E17" s="84"/>
      <c r="F17" s="84"/>
      <c r="G17" s="85"/>
      <c r="H17" s="85"/>
      <c r="I17" s="85"/>
      <c r="J17" s="86"/>
    </row>
    <row r="18" spans="1:10" s="87" customFormat="1">
      <c r="A18" s="17" t="s">
        <v>261</v>
      </c>
      <c r="B18" s="18"/>
      <c r="C18" s="18"/>
      <c r="D18" s="83"/>
      <c r="E18" s="84"/>
      <c r="F18" s="84"/>
      <c r="G18" s="85"/>
      <c r="H18" s="85"/>
      <c r="I18" s="85"/>
      <c r="J18" s="86"/>
    </row>
    <row r="19" spans="1:10" s="87" customFormat="1">
      <c r="A19" s="17" t="s">
        <v>262</v>
      </c>
      <c r="B19" s="18"/>
      <c r="C19" s="18"/>
      <c r="D19" s="83"/>
      <c r="E19" s="84"/>
      <c r="F19" s="84"/>
      <c r="G19" s="85"/>
      <c r="H19" s="85"/>
      <c r="I19" s="85"/>
      <c r="J19" s="86"/>
    </row>
    <row r="20" spans="1:10" s="87" customFormat="1">
      <c r="A20" s="17" t="s">
        <v>263</v>
      </c>
      <c r="B20" s="18"/>
      <c r="C20" s="18"/>
      <c r="D20" s="83"/>
      <c r="E20" s="84"/>
      <c r="F20" s="84"/>
      <c r="G20" s="85"/>
      <c r="H20" s="85"/>
      <c r="I20" s="85"/>
      <c r="J20" s="86"/>
    </row>
    <row r="21" spans="1:10" s="87" customFormat="1">
      <c r="A21" s="17" t="s">
        <v>264</v>
      </c>
      <c r="B21" s="18"/>
      <c r="C21" s="18"/>
      <c r="D21" s="83"/>
      <c r="E21" s="84"/>
      <c r="F21" s="84"/>
      <c r="G21" s="85"/>
      <c r="H21" s="85"/>
      <c r="I21" s="85"/>
      <c r="J21" s="86"/>
    </row>
    <row r="22" spans="1:10" s="87" customFormat="1">
      <c r="A22" s="17" t="s">
        <v>265</v>
      </c>
      <c r="B22" s="18"/>
      <c r="C22" s="18"/>
      <c r="D22" s="83"/>
      <c r="E22" s="84"/>
      <c r="F22" s="84"/>
      <c r="G22" s="85"/>
      <c r="H22" s="85"/>
      <c r="I22" s="85"/>
      <c r="J22" s="86"/>
    </row>
    <row r="23" spans="1:10" s="87" customFormat="1">
      <c r="A23" s="17" t="s">
        <v>266</v>
      </c>
      <c r="B23" s="18" t="s">
        <v>4</v>
      </c>
      <c r="C23" s="18">
        <v>60</v>
      </c>
      <c r="D23" s="83"/>
      <c r="E23" s="84"/>
      <c r="F23" s="84"/>
      <c r="G23" s="85">
        <f t="shared" ref="G23:G59" si="3">(D23+E23+F23)/3</f>
        <v>0</v>
      </c>
      <c r="H23" s="85">
        <f t="shared" ref="H23:H59" si="4">G23*C23</f>
        <v>0</v>
      </c>
      <c r="I23" s="85">
        <f t="shared" ref="I23:I59" si="5">H23/96600</f>
        <v>0</v>
      </c>
      <c r="J23" s="86"/>
    </row>
    <row r="24" spans="1:10" s="87" customFormat="1">
      <c r="A24" s="17" t="s">
        <v>267</v>
      </c>
      <c r="B24" s="18"/>
      <c r="C24" s="18"/>
      <c r="D24" s="83"/>
      <c r="E24" s="84"/>
      <c r="F24" s="84"/>
      <c r="G24" s="85"/>
      <c r="H24" s="85"/>
      <c r="I24" s="85"/>
      <c r="J24" s="86"/>
    </row>
    <row r="25" spans="1:10" s="87" customFormat="1" ht="40.5">
      <c r="A25" s="17" t="s">
        <v>268</v>
      </c>
      <c r="B25" s="18" t="s">
        <v>4</v>
      </c>
      <c r="C25" s="18">
        <v>30</v>
      </c>
      <c r="D25" s="83"/>
      <c r="E25" s="84"/>
      <c r="F25" s="84"/>
      <c r="G25" s="85">
        <f t="shared" si="3"/>
        <v>0</v>
      </c>
      <c r="H25" s="85">
        <f t="shared" si="4"/>
        <v>0</v>
      </c>
      <c r="I25" s="85">
        <f t="shared" si="5"/>
        <v>0</v>
      </c>
      <c r="J25" s="86"/>
    </row>
    <row r="26" spans="1:10" s="87" customFormat="1">
      <c r="A26" s="17" t="s">
        <v>269</v>
      </c>
      <c r="B26" s="18" t="s">
        <v>9</v>
      </c>
      <c r="C26" s="18">
        <v>60</v>
      </c>
      <c r="D26" s="83"/>
      <c r="E26" s="84"/>
      <c r="F26" s="84"/>
      <c r="G26" s="85">
        <f t="shared" ref="G26:G27" si="6">(D26+E26+F26)/3</f>
        <v>0</v>
      </c>
      <c r="H26" s="85">
        <f t="shared" ref="H26:H27" si="7">G26*C26</f>
        <v>0</v>
      </c>
      <c r="I26" s="85">
        <f t="shared" ref="I26:I27" si="8">H26/96600</f>
        <v>0</v>
      </c>
      <c r="J26" s="86"/>
    </row>
    <row r="27" spans="1:10" s="87" customFormat="1">
      <c r="A27" s="17" t="s">
        <v>270</v>
      </c>
      <c r="B27" s="18" t="s">
        <v>4</v>
      </c>
      <c r="C27" s="18">
        <v>10</v>
      </c>
      <c r="D27" s="83"/>
      <c r="E27" s="84"/>
      <c r="F27" s="84"/>
      <c r="G27" s="85">
        <f t="shared" si="6"/>
        <v>0</v>
      </c>
      <c r="H27" s="85">
        <f t="shared" si="7"/>
        <v>0</v>
      </c>
      <c r="I27" s="85">
        <f t="shared" si="8"/>
        <v>0</v>
      </c>
      <c r="J27" s="86"/>
    </row>
    <row r="28" spans="1:10" s="87" customFormat="1">
      <c r="A28" s="17" t="s">
        <v>271</v>
      </c>
      <c r="B28" s="18" t="s">
        <v>4</v>
      </c>
      <c r="C28" s="18">
        <v>20</v>
      </c>
      <c r="D28" s="83"/>
      <c r="E28" s="84"/>
      <c r="F28" s="84"/>
      <c r="G28" s="85">
        <f t="shared" si="3"/>
        <v>0</v>
      </c>
      <c r="H28" s="85">
        <f t="shared" si="4"/>
        <v>0</v>
      </c>
      <c r="I28" s="85">
        <f t="shared" si="5"/>
        <v>0</v>
      </c>
      <c r="J28" s="86"/>
    </row>
    <row r="29" spans="1:10" s="87" customFormat="1">
      <c r="A29" s="17" t="s">
        <v>272</v>
      </c>
      <c r="B29" s="18" t="s">
        <v>4</v>
      </c>
      <c r="C29" s="18">
        <v>15</v>
      </c>
      <c r="D29" s="83"/>
      <c r="E29" s="84"/>
      <c r="F29" s="84"/>
      <c r="G29" s="85">
        <f t="shared" si="3"/>
        <v>0</v>
      </c>
      <c r="H29" s="85">
        <f t="shared" si="4"/>
        <v>0</v>
      </c>
      <c r="I29" s="85">
        <f t="shared" si="5"/>
        <v>0</v>
      </c>
      <c r="J29" s="86"/>
    </row>
    <row r="30" spans="1:10" s="87" customFormat="1" ht="40.5">
      <c r="A30" s="141" t="s">
        <v>273</v>
      </c>
      <c r="B30" s="154" t="s">
        <v>4</v>
      </c>
      <c r="C30" s="154">
        <v>5</v>
      </c>
      <c r="D30" s="83"/>
      <c r="E30" s="84"/>
      <c r="F30" s="84"/>
      <c r="G30" s="85">
        <f t="shared" ref="G30" si="9">(D30+E30+F30)/3</f>
        <v>0</v>
      </c>
      <c r="H30" s="85">
        <f t="shared" ref="H30" si="10">G30*C30</f>
        <v>0</v>
      </c>
      <c r="I30" s="85">
        <f t="shared" ref="I30" si="11">H30/96600</f>
        <v>0</v>
      </c>
      <c r="J30" s="86"/>
    </row>
    <row r="31" spans="1:10" s="87" customFormat="1">
      <c r="A31" s="141" t="s">
        <v>14</v>
      </c>
      <c r="B31" s="33"/>
      <c r="C31" s="154"/>
      <c r="D31" s="83"/>
      <c r="E31" s="84"/>
      <c r="F31" s="84"/>
      <c r="G31" s="85">
        <f t="shared" si="3"/>
        <v>0</v>
      </c>
      <c r="H31" s="85">
        <f t="shared" si="4"/>
        <v>0</v>
      </c>
      <c r="I31" s="85">
        <f t="shared" si="5"/>
        <v>0</v>
      </c>
      <c r="J31" s="86"/>
    </row>
    <row r="32" spans="1:10" s="87" customFormat="1">
      <c r="A32" s="141" t="s">
        <v>14</v>
      </c>
      <c r="B32" s="12"/>
      <c r="C32" s="18"/>
      <c r="D32" s="83"/>
      <c r="E32" s="84"/>
      <c r="F32" s="84"/>
      <c r="G32" s="85">
        <f t="shared" si="3"/>
        <v>0</v>
      </c>
      <c r="H32" s="85">
        <f t="shared" si="4"/>
        <v>0</v>
      </c>
      <c r="I32" s="85">
        <f t="shared" si="5"/>
        <v>0</v>
      </c>
      <c r="J32" s="86"/>
    </row>
    <row r="33" spans="1:10" s="87" customFormat="1">
      <c r="A33" s="19" t="s">
        <v>6</v>
      </c>
      <c r="B33" s="181"/>
      <c r="C33" s="155"/>
      <c r="D33" s="83"/>
      <c r="E33" s="84"/>
      <c r="F33" s="84"/>
      <c r="G33" s="85"/>
      <c r="H33" s="85"/>
      <c r="I33" s="85"/>
      <c r="J33" s="86"/>
    </row>
    <row r="34" spans="1:10" s="87" customFormat="1" ht="40.5">
      <c r="A34" s="17" t="s">
        <v>274</v>
      </c>
      <c r="B34" s="18" t="s">
        <v>9</v>
      </c>
      <c r="C34" s="18">
        <v>20</v>
      </c>
      <c r="D34" s="83"/>
      <c r="E34" s="84"/>
      <c r="F34" s="84"/>
      <c r="G34" s="85">
        <f t="shared" si="3"/>
        <v>0</v>
      </c>
      <c r="H34" s="85">
        <f t="shared" si="4"/>
        <v>0</v>
      </c>
      <c r="I34" s="85">
        <f t="shared" si="5"/>
        <v>0</v>
      </c>
      <c r="J34" s="86"/>
    </row>
    <row r="35" spans="1:10" s="87" customFormat="1" ht="101.25">
      <c r="A35" s="156" t="s">
        <v>275</v>
      </c>
      <c r="B35" s="42" t="s">
        <v>4</v>
      </c>
      <c r="C35" s="43">
        <v>5400</v>
      </c>
      <c r="D35" s="83"/>
      <c r="E35" s="84"/>
      <c r="F35" s="84"/>
      <c r="G35" s="85">
        <f t="shared" si="3"/>
        <v>0</v>
      </c>
      <c r="H35" s="85">
        <f t="shared" si="4"/>
        <v>0</v>
      </c>
      <c r="I35" s="85">
        <f t="shared" si="5"/>
        <v>0</v>
      </c>
      <c r="J35" s="86"/>
    </row>
    <row r="36" spans="1:10" s="87" customFormat="1" ht="40.5">
      <c r="A36" s="17" t="s">
        <v>276</v>
      </c>
      <c r="B36" s="18" t="s">
        <v>277</v>
      </c>
      <c r="C36" s="18">
        <v>120</v>
      </c>
      <c r="D36" s="83"/>
      <c r="E36" s="84"/>
      <c r="F36" s="84"/>
      <c r="G36" s="85">
        <f t="shared" si="3"/>
        <v>0</v>
      </c>
      <c r="H36" s="85">
        <f t="shared" si="4"/>
        <v>0</v>
      </c>
      <c r="I36" s="85">
        <f t="shared" si="5"/>
        <v>0</v>
      </c>
      <c r="J36" s="86"/>
    </row>
    <row r="37" spans="1:10" s="87" customFormat="1">
      <c r="A37" s="17" t="s">
        <v>278</v>
      </c>
      <c r="B37" s="18" t="s">
        <v>279</v>
      </c>
      <c r="C37" s="187">
        <v>4800</v>
      </c>
      <c r="D37" s="83"/>
      <c r="E37" s="84"/>
      <c r="F37" s="84"/>
      <c r="G37" s="85">
        <f t="shared" si="3"/>
        <v>0</v>
      </c>
      <c r="H37" s="85">
        <f t="shared" si="4"/>
        <v>0</v>
      </c>
      <c r="I37" s="85">
        <f t="shared" si="5"/>
        <v>0</v>
      </c>
      <c r="J37" s="86"/>
    </row>
    <row r="38" spans="1:10" s="87" customFormat="1" ht="40.5">
      <c r="A38" s="17" t="s">
        <v>280</v>
      </c>
      <c r="B38" s="18" t="s">
        <v>9</v>
      </c>
      <c r="C38" s="18">
        <v>720</v>
      </c>
      <c r="D38" s="83"/>
      <c r="E38" s="84"/>
      <c r="F38" s="84"/>
      <c r="G38" s="85">
        <f t="shared" si="3"/>
        <v>0</v>
      </c>
      <c r="H38" s="85">
        <f t="shared" si="4"/>
        <v>0</v>
      </c>
      <c r="I38" s="85">
        <f t="shared" si="5"/>
        <v>0</v>
      </c>
      <c r="J38" s="86"/>
    </row>
    <row r="39" spans="1:10" s="87" customFormat="1">
      <c r="A39" s="17" t="s">
        <v>281</v>
      </c>
      <c r="B39" s="18" t="s">
        <v>9</v>
      </c>
      <c r="C39" s="187">
        <v>1080</v>
      </c>
      <c r="D39" s="83"/>
      <c r="E39" s="84"/>
      <c r="F39" s="84"/>
      <c r="G39" s="85">
        <f t="shared" si="3"/>
        <v>0</v>
      </c>
      <c r="H39" s="85">
        <f t="shared" si="4"/>
        <v>0</v>
      </c>
      <c r="I39" s="85">
        <f t="shared" si="5"/>
        <v>0</v>
      </c>
      <c r="J39" s="86"/>
    </row>
    <row r="40" spans="1:10" s="87" customFormat="1">
      <c r="A40" s="17" t="s">
        <v>282</v>
      </c>
      <c r="B40" s="18"/>
      <c r="C40" s="18"/>
      <c r="D40" s="83"/>
      <c r="E40" s="84"/>
      <c r="F40" s="84"/>
      <c r="G40" s="85">
        <f t="shared" si="3"/>
        <v>0</v>
      </c>
      <c r="H40" s="85">
        <f t="shared" si="4"/>
        <v>0</v>
      </c>
      <c r="I40" s="85">
        <f t="shared" si="5"/>
        <v>0</v>
      </c>
      <c r="J40" s="86"/>
    </row>
    <row r="41" spans="1:10" s="87" customFormat="1">
      <c r="A41" s="141" t="s">
        <v>14</v>
      </c>
      <c r="B41" s="68"/>
      <c r="C41" s="18"/>
      <c r="D41" s="83"/>
      <c r="E41" s="84"/>
      <c r="F41" s="84"/>
      <c r="G41" s="85">
        <f t="shared" si="3"/>
        <v>0</v>
      </c>
      <c r="H41" s="85">
        <f t="shared" si="4"/>
        <v>0</v>
      </c>
      <c r="I41" s="85">
        <f t="shared" si="5"/>
        <v>0</v>
      </c>
      <c r="J41" s="86"/>
    </row>
    <row r="42" spans="1:10" s="87" customFormat="1">
      <c r="A42" s="141" t="s">
        <v>14</v>
      </c>
      <c r="B42" s="68"/>
      <c r="C42" s="136"/>
      <c r="D42" s="83"/>
      <c r="E42" s="84"/>
      <c r="F42" s="84"/>
      <c r="G42" s="85">
        <f t="shared" si="3"/>
        <v>0</v>
      </c>
      <c r="H42" s="85">
        <f t="shared" si="4"/>
        <v>0</v>
      </c>
      <c r="I42" s="85">
        <f t="shared" si="5"/>
        <v>0</v>
      </c>
      <c r="J42" s="86"/>
    </row>
    <row r="43" spans="1:10" s="87" customFormat="1">
      <c r="A43" s="19" t="s">
        <v>7</v>
      </c>
      <c r="B43" s="181"/>
      <c r="C43" s="172"/>
      <c r="D43" s="83"/>
      <c r="E43" s="84"/>
      <c r="F43" s="84"/>
      <c r="G43" s="85"/>
      <c r="H43" s="85"/>
      <c r="I43" s="85"/>
      <c r="J43" s="86"/>
    </row>
    <row r="44" spans="1:10" s="87" customFormat="1" ht="40.5">
      <c r="A44" s="17" t="s">
        <v>283</v>
      </c>
      <c r="B44" s="18" t="s">
        <v>9</v>
      </c>
      <c r="C44" s="18">
        <v>60</v>
      </c>
      <c r="D44" s="83"/>
      <c r="E44" s="84"/>
      <c r="F44" s="84"/>
      <c r="G44" s="85">
        <f t="shared" si="3"/>
        <v>0</v>
      </c>
      <c r="H44" s="85">
        <f t="shared" si="4"/>
        <v>0</v>
      </c>
      <c r="I44" s="85">
        <f t="shared" si="5"/>
        <v>0</v>
      </c>
      <c r="J44" s="86"/>
    </row>
    <row r="45" spans="1:10" s="87" customFormat="1" ht="40.5">
      <c r="A45" s="17" t="s">
        <v>284</v>
      </c>
      <c r="B45" s="18" t="s">
        <v>9</v>
      </c>
      <c r="C45" s="18">
        <v>20</v>
      </c>
      <c r="D45" s="83"/>
      <c r="E45" s="84"/>
      <c r="F45" s="84"/>
      <c r="G45" s="85">
        <f t="shared" si="3"/>
        <v>0</v>
      </c>
      <c r="H45" s="85">
        <f t="shared" si="4"/>
        <v>0</v>
      </c>
      <c r="I45" s="85">
        <f t="shared" si="5"/>
        <v>0</v>
      </c>
      <c r="J45" s="86"/>
    </row>
    <row r="46" spans="1:10" s="87" customFormat="1" ht="40.5">
      <c r="A46" s="17" t="s">
        <v>285</v>
      </c>
      <c r="B46" s="18" t="s">
        <v>286</v>
      </c>
      <c r="C46" s="18">
        <v>60</v>
      </c>
      <c r="D46" s="83"/>
      <c r="E46" s="84"/>
      <c r="F46" s="84"/>
      <c r="G46" s="85">
        <f t="shared" si="3"/>
        <v>0</v>
      </c>
      <c r="H46" s="85">
        <f t="shared" si="4"/>
        <v>0</v>
      </c>
      <c r="I46" s="85">
        <f t="shared" si="5"/>
        <v>0</v>
      </c>
      <c r="J46" s="86"/>
    </row>
    <row r="47" spans="1:10" s="87" customFormat="1" ht="40.5">
      <c r="A47" s="17" t="s">
        <v>287</v>
      </c>
      <c r="B47" s="18" t="s">
        <v>277</v>
      </c>
      <c r="C47" s="18">
        <v>90</v>
      </c>
      <c r="D47" s="83"/>
      <c r="E47" s="84"/>
      <c r="F47" s="84"/>
      <c r="G47" s="85">
        <f t="shared" ref="G47:G48" si="12">(D47+E47+F47)/3</f>
        <v>0</v>
      </c>
      <c r="H47" s="85">
        <f t="shared" ref="H47:H48" si="13">G47*C47</f>
        <v>0</v>
      </c>
      <c r="I47" s="85">
        <f t="shared" ref="I47:I48" si="14">H47/96600</f>
        <v>0</v>
      </c>
      <c r="J47" s="86"/>
    </row>
    <row r="48" spans="1:10" s="87" customFormat="1">
      <c r="A48" s="141" t="s">
        <v>288</v>
      </c>
      <c r="B48" s="154" t="s">
        <v>277</v>
      </c>
      <c r="C48" s="154">
        <v>30</v>
      </c>
      <c r="D48" s="83"/>
      <c r="E48" s="84"/>
      <c r="F48" s="84"/>
      <c r="G48" s="85">
        <f t="shared" si="12"/>
        <v>0</v>
      </c>
      <c r="H48" s="85">
        <f t="shared" si="13"/>
        <v>0</v>
      </c>
      <c r="I48" s="85">
        <f t="shared" si="14"/>
        <v>0</v>
      </c>
      <c r="J48" s="86"/>
    </row>
    <row r="49" spans="1:10" s="87" customFormat="1">
      <c r="A49" s="17" t="s">
        <v>289</v>
      </c>
      <c r="B49" s="18" t="s">
        <v>277</v>
      </c>
      <c r="C49" s="18">
        <v>20</v>
      </c>
      <c r="D49" s="83"/>
      <c r="E49" s="84"/>
      <c r="F49" s="84"/>
      <c r="G49" s="85">
        <f t="shared" si="3"/>
        <v>0</v>
      </c>
      <c r="H49" s="85">
        <f t="shared" si="4"/>
        <v>0</v>
      </c>
      <c r="I49" s="85">
        <f t="shared" si="5"/>
        <v>0</v>
      </c>
      <c r="J49" s="86"/>
    </row>
    <row r="50" spans="1:10" s="87" customFormat="1">
      <c r="A50" s="17" t="s">
        <v>290</v>
      </c>
      <c r="B50" s="18" t="s">
        <v>277</v>
      </c>
      <c r="C50" s="18">
        <v>60</v>
      </c>
      <c r="D50" s="83"/>
      <c r="E50" s="84"/>
      <c r="F50" s="84"/>
      <c r="G50" s="85">
        <f t="shared" si="3"/>
        <v>0</v>
      </c>
      <c r="H50" s="85">
        <f t="shared" si="4"/>
        <v>0</v>
      </c>
      <c r="I50" s="85">
        <f t="shared" si="5"/>
        <v>0</v>
      </c>
      <c r="J50" s="86"/>
    </row>
    <row r="51" spans="1:10" s="87" customFormat="1">
      <c r="A51" s="17" t="s">
        <v>291</v>
      </c>
      <c r="B51" s="18" t="s">
        <v>277</v>
      </c>
      <c r="C51" s="18">
        <v>120</v>
      </c>
      <c r="D51" s="83"/>
      <c r="E51" s="84"/>
      <c r="F51" s="84"/>
      <c r="G51" s="85">
        <f t="shared" ref="G51" si="15">(D51+E51+F51)/3</f>
        <v>0</v>
      </c>
      <c r="H51" s="85">
        <f t="shared" ref="H51" si="16">G51*C51</f>
        <v>0</v>
      </c>
      <c r="I51" s="85">
        <f t="shared" ref="I51" si="17">H51/96600</f>
        <v>0</v>
      </c>
      <c r="J51" s="86"/>
    </row>
    <row r="52" spans="1:10" s="87" customFormat="1">
      <c r="A52" s="17" t="s">
        <v>292</v>
      </c>
      <c r="B52" s="18" t="s">
        <v>277</v>
      </c>
      <c r="C52" s="18">
        <v>360</v>
      </c>
      <c r="D52" s="83"/>
      <c r="E52" s="84"/>
      <c r="F52" s="84"/>
      <c r="G52" s="85">
        <f t="shared" si="3"/>
        <v>0</v>
      </c>
      <c r="H52" s="85">
        <f t="shared" si="4"/>
        <v>0</v>
      </c>
      <c r="I52" s="85">
        <f t="shared" si="5"/>
        <v>0</v>
      </c>
      <c r="J52" s="86"/>
    </row>
    <row r="53" spans="1:10" s="87" customFormat="1">
      <c r="A53" s="17" t="s">
        <v>293</v>
      </c>
      <c r="B53" s="18" t="s">
        <v>277</v>
      </c>
      <c r="C53" s="18">
        <v>180</v>
      </c>
      <c r="D53" s="83"/>
      <c r="E53" s="84"/>
      <c r="F53" s="84"/>
      <c r="G53" s="85">
        <f t="shared" si="3"/>
        <v>0</v>
      </c>
      <c r="H53" s="85">
        <f t="shared" si="4"/>
        <v>0</v>
      </c>
      <c r="I53" s="85">
        <f t="shared" si="5"/>
        <v>0</v>
      </c>
      <c r="J53" s="86"/>
    </row>
    <row r="54" spans="1:10" s="87" customFormat="1">
      <c r="A54" s="17" t="s">
        <v>294</v>
      </c>
      <c r="B54" s="18" t="s">
        <v>277</v>
      </c>
      <c r="C54" s="18">
        <v>30</v>
      </c>
      <c r="D54" s="83"/>
      <c r="E54" s="84"/>
      <c r="F54" s="84"/>
      <c r="G54" s="85">
        <f t="shared" si="3"/>
        <v>0</v>
      </c>
      <c r="H54" s="85">
        <f t="shared" si="4"/>
        <v>0</v>
      </c>
      <c r="I54" s="85">
        <f t="shared" si="5"/>
        <v>0</v>
      </c>
      <c r="J54" s="86"/>
    </row>
    <row r="55" spans="1:10" s="87" customFormat="1" ht="40.5">
      <c r="A55" s="17" t="s">
        <v>295</v>
      </c>
      <c r="B55" s="18" t="s">
        <v>277</v>
      </c>
      <c r="C55" s="18">
        <v>360</v>
      </c>
      <c r="D55" s="83"/>
      <c r="E55" s="84"/>
      <c r="F55" s="84"/>
      <c r="G55" s="85">
        <f t="shared" si="3"/>
        <v>0</v>
      </c>
      <c r="H55" s="85">
        <f t="shared" si="4"/>
        <v>0</v>
      </c>
      <c r="I55" s="85">
        <f t="shared" si="5"/>
        <v>0</v>
      </c>
      <c r="J55" s="86"/>
    </row>
    <row r="56" spans="1:10" s="87" customFormat="1" ht="40.5">
      <c r="A56" s="17" t="s">
        <v>296</v>
      </c>
      <c r="B56" s="18" t="s">
        <v>277</v>
      </c>
      <c r="C56" s="18">
        <v>360</v>
      </c>
      <c r="D56" s="83"/>
      <c r="E56" s="84"/>
      <c r="F56" s="84"/>
      <c r="G56" s="85">
        <f t="shared" si="3"/>
        <v>0</v>
      </c>
      <c r="H56" s="85">
        <f t="shared" si="4"/>
        <v>0</v>
      </c>
      <c r="I56" s="85">
        <f t="shared" si="5"/>
        <v>0</v>
      </c>
      <c r="J56" s="86"/>
    </row>
    <row r="57" spans="1:10" s="87" customFormat="1" ht="40.5">
      <c r="A57" s="17" t="s">
        <v>297</v>
      </c>
      <c r="B57" s="18" t="s">
        <v>277</v>
      </c>
      <c r="C57" s="18">
        <v>120</v>
      </c>
      <c r="D57" s="83"/>
      <c r="E57" s="84"/>
      <c r="F57" s="84"/>
      <c r="G57" s="85">
        <f t="shared" si="3"/>
        <v>0</v>
      </c>
      <c r="H57" s="85">
        <f t="shared" si="4"/>
        <v>0</v>
      </c>
      <c r="I57" s="85">
        <f t="shared" si="5"/>
        <v>0</v>
      </c>
      <c r="J57" s="86"/>
    </row>
    <row r="58" spans="1:10" s="87" customFormat="1">
      <c r="A58" s="141" t="s">
        <v>14</v>
      </c>
      <c r="B58" s="68"/>
      <c r="C58" s="154"/>
      <c r="D58" s="83"/>
      <c r="E58" s="84"/>
      <c r="F58" s="84"/>
      <c r="G58" s="85">
        <f t="shared" si="3"/>
        <v>0</v>
      </c>
      <c r="H58" s="85">
        <f t="shared" si="4"/>
        <v>0</v>
      </c>
      <c r="I58" s="85">
        <f t="shared" si="5"/>
        <v>0</v>
      </c>
      <c r="J58" s="86"/>
    </row>
    <row r="59" spans="1:10" s="87" customFormat="1">
      <c r="A59" s="141" t="s">
        <v>14</v>
      </c>
      <c r="B59" s="11"/>
      <c r="C59" s="18"/>
      <c r="D59" s="83"/>
      <c r="E59" s="84"/>
      <c r="F59" s="84"/>
      <c r="G59" s="85">
        <f t="shared" si="3"/>
        <v>0</v>
      </c>
      <c r="H59" s="85">
        <f t="shared" si="4"/>
        <v>0</v>
      </c>
      <c r="I59" s="85">
        <f t="shared" si="5"/>
        <v>0</v>
      </c>
      <c r="J59" s="86"/>
    </row>
    <row r="60" spans="1:10" s="87" customFormat="1">
      <c r="A60" s="34"/>
      <c r="B60" s="177"/>
      <c r="C60" s="26"/>
      <c r="D60" s="83"/>
      <c r="E60" s="84"/>
      <c r="F60" s="84"/>
      <c r="G60" s="85"/>
      <c r="H60" s="85"/>
      <c r="I60" s="85"/>
      <c r="J60" s="86"/>
    </row>
    <row r="61" spans="1:10">
      <c r="A61" s="27"/>
      <c r="B61" s="28"/>
      <c r="C61" s="44"/>
      <c r="D61" s="29"/>
      <c r="E61" s="29"/>
      <c r="F61" s="29"/>
      <c r="G61" s="47" t="s">
        <v>64</v>
      </c>
      <c r="H61" s="47">
        <f>SUM(H9:H60)</f>
        <v>0</v>
      </c>
      <c r="I61" s="47">
        <f>SUM(I9:I60)</f>
        <v>0</v>
      </c>
      <c r="J61" s="48"/>
    </row>
    <row r="63" spans="1:10" s="142" customFormat="1">
      <c r="A63" s="436" t="s">
        <v>65</v>
      </c>
      <c r="B63" s="436"/>
      <c r="C63" s="436"/>
      <c r="D63" s="436"/>
      <c r="E63" s="436"/>
      <c r="F63" s="436"/>
      <c r="G63" s="436"/>
      <c r="H63" s="436"/>
      <c r="I63" s="436"/>
    </row>
    <row r="64" spans="1:10" s="142" customFormat="1">
      <c r="A64" s="143"/>
      <c r="B64" s="144"/>
      <c r="C64" s="145"/>
      <c r="D64" s="144"/>
      <c r="E64" s="144"/>
      <c r="F64" s="146"/>
      <c r="G64" s="147"/>
      <c r="H64" s="147"/>
    </row>
    <row r="65" spans="1:8" s="142" customFormat="1" ht="40.5" customHeight="1">
      <c r="A65" s="437" t="s">
        <v>66</v>
      </c>
      <c r="B65" s="439" t="s">
        <v>67</v>
      </c>
      <c r="C65" s="441" t="s">
        <v>68</v>
      </c>
      <c r="D65" s="442"/>
      <c r="E65" s="442"/>
      <c r="F65" s="443"/>
      <c r="G65" s="421" t="s">
        <v>69</v>
      </c>
      <c r="H65" s="148"/>
    </row>
    <row r="66" spans="1:8" s="142" customFormat="1">
      <c r="A66" s="438"/>
      <c r="B66" s="440"/>
      <c r="C66" s="72" t="s">
        <v>70</v>
      </c>
      <c r="D66" s="73" t="s">
        <v>71</v>
      </c>
      <c r="E66" s="74" t="s">
        <v>72</v>
      </c>
      <c r="F66" s="74" t="s">
        <v>73</v>
      </c>
      <c r="G66" s="421"/>
      <c r="H66" s="444"/>
    </row>
    <row r="67" spans="1:8" s="142" customFormat="1" ht="21">
      <c r="A67" s="75" t="s">
        <v>887</v>
      </c>
      <c r="B67" s="72"/>
      <c r="C67" s="73"/>
      <c r="D67" s="73"/>
      <c r="E67" s="74"/>
      <c r="F67" s="74"/>
      <c r="G67" s="236"/>
      <c r="H67" s="444"/>
    </row>
    <row r="68" spans="1:8" s="142" customFormat="1" ht="21">
      <c r="A68" s="75" t="s">
        <v>888</v>
      </c>
      <c r="B68" s="72"/>
      <c r="C68" s="73"/>
      <c r="D68" s="73"/>
      <c r="E68" s="74"/>
      <c r="F68" s="74"/>
      <c r="G68" s="236"/>
      <c r="H68" s="444"/>
    </row>
    <row r="69" spans="1:8" s="142" customFormat="1" ht="21">
      <c r="A69" s="237" t="s">
        <v>889</v>
      </c>
      <c r="B69" s="72"/>
      <c r="C69" s="77"/>
      <c r="D69" s="77"/>
      <c r="E69" s="78"/>
      <c r="F69" s="78"/>
      <c r="G69" s="236"/>
      <c r="H69" s="444"/>
    </row>
    <row r="70" spans="1:8" s="142" customFormat="1" ht="21">
      <c r="A70" s="76"/>
      <c r="B70" s="79"/>
      <c r="C70" s="77"/>
      <c r="D70" s="77"/>
      <c r="E70" s="78"/>
      <c r="F70" s="78"/>
      <c r="G70" s="236"/>
      <c r="H70" s="444"/>
    </row>
    <row r="71" spans="1:8" s="142" customFormat="1" ht="21">
      <c r="A71" s="74" t="s">
        <v>64</v>
      </c>
      <c r="B71" s="74"/>
      <c r="C71" s="72"/>
      <c r="D71" s="80"/>
      <c r="E71" s="80"/>
      <c r="F71" s="73"/>
      <c r="G71" s="236"/>
      <c r="H71" s="444"/>
    </row>
  </sheetData>
  <mergeCells count="18">
    <mergeCell ref="A1:J1"/>
    <mergeCell ref="A2:J2"/>
    <mergeCell ref="A3:J3"/>
    <mergeCell ref="A4:J4"/>
    <mergeCell ref="A5:J5"/>
    <mergeCell ref="I7:I8"/>
    <mergeCell ref="J7:J8"/>
    <mergeCell ref="A63:I63"/>
    <mergeCell ref="A65:A66"/>
    <mergeCell ref="B65:B66"/>
    <mergeCell ref="C65:F65"/>
    <mergeCell ref="H66:H71"/>
    <mergeCell ref="A7:A8"/>
    <mergeCell ref="B7:B8"/>
    <mergeCell ref="C7:C8"/>
    <mergeCell ref="D7:G7"/>
    <mergeCell ref="H7:H8"/>
    <mergeCell ref="G65:G66"/>
  </mergeCells>
  <pageMargins left="0.59055118110236227" right="0.15748031496062992" top="0.6692913385826772" bottom="0.19685039370078741" header="0.70866141732283472" footer="0.15748031496062992"/>
  <pageSetup paperSize="9" scale="90" orientation="landscape" r:id="rId1"/>
</worksheet>
</file>

<file path=xl/worksheets/sheet11.xml><?xml version="1.0" encoding="utf-8"?>
<worksheet xmlns="http://schemas.openxmlformats.org/spreadsheetml/2006/main" xmlns:r="http://schemas.openxmlformats.org/officeDocument/2006/relationships">
  <sheetPr>
    <tabColor rgb="FFFFC000"/>
  </sheetPr>
  <dimension ref="A1:J98"/>
  <sheetViews>
    <sheetView topLeftCell="A73" zoomScaleSheetLayoutView="100" workbookViewId="0">
      <selection activeCell="A94" sqref="A94:A96"/>
    </sheetView>
  </sheetViews>
  <sheetFormatPr defaultColWidth="9.125" defaultRowHeight="20.25"/>
  <cols>
    <col min="1" max="1" width="48" style="1" customWidth="1"/>
    <col min="2" max="2" width="11.25" style="1" customWidth="1"/>
    <col min="3" max="3" width="12.875" style="1" bestFit="1" customWidth="1"/>
    <col min="4" max="6" width="7" style="1" bestFit="1" customWidth="1"/>
    <col min="7" max="7" width="17.25" style="45" customWidth="1"/>
    <col min="8" max="8" width="15.125" style="45" customWidth="1"/>
    <col min="9" max="9" width="14" style="45" customWidth="1"/>
    <col min="10" max="10" width="1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304</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s="87" customFormat="1" ht="27" customHeight="1">
      <c r="A9" s="178" t="s">
        <v>5</v>
      </c>
      <c r="B9" s="4"/>
      <c r="C9" s="163"/>
      <c r="D9" s="98"/>
      <c r="E9" s="98"/>
      <c r="F9" s="98"/>
      <c r="G9" s="98"/>
      <c r="H9" s="88"/>
      <c r="I9" s="88"/>
      <c r="J9" s="90"/>
    </row>
    <row r="10" spans="1:10" s="87" customFormat="1">
      <c r="A10" s="6" t="s">
        <v>298</v>
      </c>
      <c r="B10" s="18"/>
      <c r="C10" s="179"/>
      <c r="D10" s="84"/>
      <c r="E10" s="84"/>
      <c r="F10" s="84"/>
      <c r="G10" s="85"/>
      <c r="H10" s="85"/>
      <c r="I10" s="85"/>
      <c r="J10" s="86"/>
    </row>
    <row r="11" spans="1:10" s="87" customFormat="1" ht="101.25">
      <c r="A11" s="10" t="s">
        <v>299</v>
      </c>
      <c r="B11" s="18" t="s">
        <v>300</v>
      </c>
      <c r="C11" s="18">
        <v>10</v>
      </c>
      <c r="D11" s="83"/>
      <c r="E11" s="84"/>
      <c r="F11" s="84"/>
      <c r="G11" s="85">
        <f t="shared" ref="G11" si="0">(D11+E11+F11)/3</f>
        <v>0</v>
      </c>
      <c r="H11" s="85">
        <f t="shared" ref="H11" si="1">G11*C11</f>
        <v>0</v>
      </c>
      <c r="I11" s="85">
        <f t="shared" ref="I11" si="2">H11/96600</f>
        <v>0</v>
      </c>
      <c r="J11" s="86"/>
    </row>
    <row r="12" spans="1:10" s="87" customFormat="1">
      <c r="A12" s="10" t="s">
        <v>301</v>
      </c>
      <c r="B12" s="18" t="s">
        <v>300</v>
      </c>
      <c r="C12" s="18">
        <v>75</v>
      </c>
      <c r="D12" s="83"/>
      <c r="E12" s="84"/>
      <c r="F12" s="84"/>
      <c r="G12" s="85">
        <f t="shared" ref="G12" si="3">(D12+E12+F12)/3</f>
        <v>0</v>
      </c>
      <c r="H12" s="85">
        <f t="shared" ref="H12" si="4">G12*C12</f>
        <v>0</v>
      </c>
      <c r="I12" s="85">
        <f t="shared" ref="I12" si="5">H12/96600</f>
        <v>0</v>
      </c>
      <c r="J12" s="86"/>
    </row>
    <row r="13" spans="1:10" s="87" customFormat="1">
      <c r="A13" s="134" t="s">
        <v>14</v>
      </c>
      <c r="B13" s="12"/>
      <c r="C13" s="18"/>
      <c r="D13" s="83"/>
      <c r="E13" s="84"/>
      <c r="F13" s="84"/>
      <c r="G13" s="85">
        <f t="shared" ref="G13:G16" si="6">(D13+E13+F13)/3</f>
        <v>0</v>
      </c>
      <c r="H13" s="85">
        <f t="shared" ref="H13:H16" si="7">G13*C13</f>
        <v>0</v>
      </c>
      <c r="I13" s="85">
        <f t="shared" ref="I13:I16" si="8">H13/96600</f>
        <v>0</v>
      </c>
      <c r="J13" s="86"/>
    </row>
    <row r="14" spans="1:10" s="87" customFormat="1">
      <c r="A14" s="180" t="s">
        <v>6</v>
      </c>
      <c r="B14" s="181"/>
      <c r="C14" s="155"/>
      <c r="D14" s="83"/>
      <c r="E14" s="84"/>
      <c r="F14" s="84"/>
      <c r="G14" s="85"/>
      <c r="H14" s="85"/>
      <c r="I14" s="85"/>
      <c r="J14" s="86"/>
    </row>
    <row r="15" spans="1:10" s="87" customFormat="1">
      <c r="A15" s="10" t="s">
        <v>306</v>
      </c>
      <c r="B15" s="12" t="s">
        <v>9</v>
      </c>
      <c r="C15" s="12">
        <v>10</v>
      </c>
      <c r="D15" s="83"/>
      <c r="E15" s="84"/>
      <c r="F15" s="84"/>
      <c r="G15" s="85">
        <f t="shared" si="6"/>
        <v>0</v>
      </c>
      <c r="H15" s="85">
        <f t="shared" si="7"/>
        <v>0</v>
      </c>
      <c r="I15" s="85">
        <f t="shared" si="8"/>
        <v>0</v>
      </c>
      <c r="J15" s="86"/>
    </row>
    <row r="16" spans="1:10" s="87" customFormat="1">
      <c r="A16" s="182" t="s">
        <v>187</v>
      </c>
      <c r="B16" s="12" t="s">
        <v>9</v>
      </c>
      <c r="C16" s="12">
        <v>180</v>
      </c>
      <c r="D16" s="83"/>
      <c r="E16" s="84"/>
      <c r="F16" s="84"/>
      <c r="G16" s="85">
        <f t="shared" si="6"/>
        <v>0</v>
      </c>
      <c r="H16" s="85">
        <f t="shared" si="7"/>
        <v>0</v>
      </c>
      <c r="I16" s="85">
        <f t="shared" si="8"/>
        <v>0</v>
      </c>
      <c r="J16" s="86"/>
    </row>
    <row r="17" spans="1:10" s="87" customFormat="1" ht="40.5">
      <c r="A17" s="10" t="s">
        <v>188</v>
      </c>
      <c r="B17" s="12" t="s">
        <v>9</v>
      </c>
      <c r="C17" s="12">
        <v>300</v>
      </c>
      <c r="D17" s="83"/>
      <c r="E17" s="84"/>
      <c r="F17" s="84"/>
      <c r="G17" s="85">
        <f t="shared" ref="G17:G21" si="9">(D17+E17+F17)/3</f>
        <v>0</v>
      </c>
      <c r="H17" s="85">
        <f t="shared" ref="H17:H21" si="10">G17*C17</f>
        <v>0</v>
      </c>
      <c r="I17" s="85">
        <f t="shared" ref="I17:I21" si="11">H17/96600</f>
        <v>0</v>
      </c>
      <c r="J17" s="86"/>
    </row>
    <row r="18" spans="1:10" s="87" customFormat="1">
      <c r="A18" s="10" t="s">
        <v>305</v>
      </c>
      <c r="B18" s="12" t="s">
        <v>9</v>
      </c>
      <c r="C18" s="12">
        <v>810</v>
      </c>
      <c r="D18" s="83"/>
      <c r="E18" s="84"/>
      <c r="F18" s="84"/>
      <c r="G18" s="85">
        <f t="shared" si="9"/>
        <v>0</v>
      </c>
      <c r="H18" s="85">
        <f t="shared" si="10"/>
        <v>0</v>
      </c>
      <c r="I18" s="85">
        <f t="shared" si="11"/>
        <v>0</v>
      </c>
      <c r="J18" s="86"/>
    </row>
    <row r="19" spans="1:10" s="87" customFormat="1">
      <c r="A19" s="10" t="s">
        <v>307</v>
      </c>
      <c r="B19" s="12" t="s">
        <v>191</v>
      </c>
      <c r="C19" s="12"/>
      <c r="D19" s="83"/>
      <c r="E19" s="84"/>
      <c r="F19" s="84"/>
      <c r="G19" s="85">
        <f t="shared" si="9"/>
        <v>0</v>
      </c>
      <c r="H19" s="85">
        <f t="shared" si="10"/>
        <v>0</v>
      </c>
      <c r="I19" s="85">
        <f t="shared" si="11"/>
        <v>0</v>
      </c>
      <c r="J19" s="86"/>
    </row>
    <row r="20" spans="1:10" s="87" customFormat="1">
      <c r="A20" s="10" t="s">
        <v>308</v>
      </c>
      <c r="B20" s="71" t="s">
        <v>9</v>
      </c>
      <c r="C20" s="71">
        <v>1080</v>
      </c>
      <c r="D20" s="83"/>
      <c r="E20" s="84"/>
      <c r="F20" s="84"/>
      <c r="G20" s="85">
        <f t="shared" si="9"/>
        <v>0</v>
      </c>
      <c r="H20" s="85">
        <f t="shared" si="10"/>
        <v>0</v>
      </c>
      <c r="I20" s="85">
        <f t="shared" si="11"/>
        <v>0</v>
      </c>
      <c r="J20" s="86"/>
    </row>
    <row r="21" spans="1:10" s="87" customFormat="1">
      <c r="A21" s="182" t="s">
        <v>839</v>
      </c>
      <c r="B21" s="71" t="s">
        <v>9</v>
      </c>
      <c r="C21" s="12">
        <v>60</v>
      </c>
      <c r="D21" s="83"/>
      <c r="E21" s="84"/>
      <c r="F21" s="84"/>
      <c r="G21" s="85">
        <f t="shared" si="9"/>
        <v>0</v>
      </c>
      <c r="H21" s="85">
        <f t="shared" si="10"/>
        <v>0</v>
      </c>
      <c r="I21" s="85">
        <f t="shared" si="11"/>
        <v>0</v>
      </c>
      <c r="J21" s="86"/>
    </row>
    <row r="22" spans="1:10" s="87" customFormat="1">
      <c r="A22" s="182" t="s">
        <v>193</v>
      </c>
      <c r="B22" s="71" t="s">
        <v>9</v>
      </c>
      <c r="C22" s="71">
        <v>60000</v>
      </c>
      <c r="D22" s="83"/>
      <c r="E22" s="84"/>
      <c r="F22" s="84"/>
      <c r="G22" s="85">
        <f t="shared" ref="G22:G87" si="12">(D22+E22+F22)/3</f>
        <v>0</v>
      </c>
      <c r="H22" s="85">
        <f t="shared" ref="H22:H87" si="13">G22*C22</f>
        <v>0</v>
      </c>
      <c r="I22" s="85">
        <f t="shared" ref="I22:I87" si="14">H22/96600</f>
        <v>0</v>
      </c>
      <c r="J22" s="86"/>
    </row>
    <row r="23" spans="1:10" s="87" customFormat="1">
      <c r="A23" s="10" t="s">
        <v>309</v>
      </c>
      <c r="B23" s="71" t="s">
        <v>9</v>
      </c>
      <c r="C23" s="71">
        <v>30000</v>
      </c>
      <c r="D23" s="83"/>
      <c r="E23" s="84"/>
      <c r="F23" s="84"/>
      <c r="G23" s="85"/>
      <c r="H23" s="85"/>
      <c r="I23" s="85"/>
      <c r="J23" s="86"/>
    </row>
    <row r="24" spans="1:10" s="87" customFormat="1">
      <c r="A24" s="182" t="s">
        <v>195</v>
      </c>
      <c r="B24" s="71" t="s">
        <v>9</v>
      </c>
      <c r="C24" s="12"/>
      <c r="D24" s="83"/>
      <c r="E24" s="84"/>
      <c r="F24" s="84"/>
      <c r="G24" s="85">
        <f t="shared" si="12"/>
        <v>0</v>
      </c>
      <c r="H24" s="85">
        <f t="shared" si="13"/>
        <v>0</v>
      </c>
      <c r="I24" s="85">
        <f t="shared" si="14"/>
        <v>0</v>
      </c>
      <c r="J24" s="86"/>
    </row>
    <row r="25" spans="1:10" s="87" customFormat="1">
      <c r="A25" s="182" t="s">
        <v>196</v>
      </c>
      <c r="B25" s="71" t="s">
        <v>9</v>
      </c>
      <c r="C25" s="12">
        <v>600</v>
      </c>
      <c r="D25" s="83"/>
      <c r="E25" s="84"/>
      <c r="F25" s="84"/>
      <c r="G25" s="85">
        <f t="shared" si="12"/>
        <v>0</v>
      </c>
      <c r="H25" s="85">
        <f t="shared" si="13"/>
        <v>0</v>
      </c>
      <c r="I25" s="85">
        <f t="shared" si="14"/>
        <v>0</v>
      </c>
      <c r="J25" s="86"/>
    </row>
    <row r="26" spans="1:10" s="87" customFormat="1">
      <c r="A26" s="10" t="s">
        <v>310</v>
      </c>
      <c r="B26" s="71" t="s">
        <v>9</v>
      </c>
      <c r="C26" s="71">
        <v>1500</v>
      </c>
      <c r="D26" s="83"/>
      <c r="E26" s="84"/>
      <c r="F26" s="84"/>
      <c r="G26" s="85">
        <f t="shared" si="12"/>
        <v>0</v>
      </c>
      <c r="H26" s="85">
        <f t="shared" si="13"/>
        <v>0</v>
      </c>
      <c r="I26" s="85">
        <f t="shared" si="14"/>
        <v>0</v>
      </c>
      <c r="J26" s="86"/>
    </row>
    <row r="27" spans="1:10" s="87" customFormat="1">
      <c r="A27" s="182" t="s">
        <v>198</v>
      </c>
      <c r="B27" s="12"/>
      <c r="C27" s="183"/>
      <c r="D27" s="83"/>
      <c r="E27" s="84"/>
      <c r="F27" s="84"/>
      <c r="G27" s="85">
        <f t="shared" si="12"/>
        <v>0</v>
      </c>
      <c r="H27" s="85">
        <f t="shared" si="13"/>
        <v>0</v>
      </c>
      <c r="I27" s="85">
        <f t="shared" si="14"/>
        <v>0</v>
      </c>
      <c r="J27" s="86"/>
    </row>
    <row r="28" spans="1:10" s="87" customFormat="1">
      <c r="A28" s="10" t="s">
        <v>311</v>
      </c>
      <c r="B28" s="12"/>
      <c r="C28" s="179"/>
      <c r="D28" s="83"/>
      <c r="E28" s="84"/>
      <c r="F28" s="84"/>
      <c r="G28" s="85">
        <f t="shared" si="12"/>
        <v>0</v>
      </c>
      <c r="H28" s="85">
        <f t="shared" si="13"/>
        <v>0</v>
      </c>
      <c r="I28" s="85">
        <f t="shared" si="14"/>
        <v>0</v>
      </c>
      <c r="J28" s="86"/>
    </row>
    <row r="29" spans="1:10" s="87" customFormat="1">
      <c r="A29" s="134" t="s">
        <v>14</v>
      </c>
      <c r="B29" s="68"/>
      <c r="C29" s="136"/>
      <c r="D29" s="83"/>
      <c r="E29" s="84"/>
      <c r="F29" s="84"/>
      <c r="G29" s="85">
        <f t="shared" si="12"/>
        <v>0</v>
      </c>
      <c r="H29" s="85">
        <f t="shared" si="13"/>
        <v>0</v>
      </c>
      <c r="I29" s="85">
        <f t="shared" si="14"/>
        <v>0</v>
      </c>
      <c r="J29" s="86"/>
    </row>
    <row r="30" spans="1:10" s="87" customFormat="1">
      <c r="A30" s="180" t="s">
        <v>7</v>
      </c>
      <c r="B30" s="181"/>
      <c r="C30" s="140"/>
      <c r="D30" s="83"/>
      <c r="E30" s="84"/>
      <c r="F30" s="84"/>
      <c r="G30" s="85"/>
      <c r="H30" s="85"/>
      <c r="I30" s="85"/>
      <c r="J30" s="86"/>
    </row>
    <row r="31" spans="1:10" s="87" customFormat="1" ht="40.5">
      <c r="A31" s="6" t="s">
        <v>200</v>
      </c>
      <c r="B31" s="12"/>
      <c r="C31" s="151"/>
      <c r="D31" s="83"/>
      <c r="E31" s="84"/>
      <c r="F31" s="84"/>
      <c r="G31" s="85"/>
      <c r="H31" s="85"/>
      <c r="I31" s="85"/>
      <c r="J31" s="86"/>
    </row>
    <row r="32" spans="1:10" s="87" customFormat="1">
      <c r="A32" s="182" t="s">
        <v>201</v>
      </c>
      <c r="B32" s="12" t="s">
        <v>9</v>
      </c>
      <c r="C32" s="12">
        <v>60</v>
      </c>
      <c r="D32" s="83"/>
      <c r="E32" s="84"/>
      <c r="F32" s="84"/>
      <c r="G32" s="85">
        <f t="shared" si="12"/>
        <v>0</v>
      </c>
      <c r="H32" s="85">
        <f t="shared" si="13"/>
        <v>0</v>
      </c>
      <c r="I32" s="85">
        <f t="shared" si="14"/>
        <v>0</v>
      </c>
      <c r="J32" s="86"/>
    </row>
    <row r="33" spans="1:10" s="87" customFormat="1">
      <c r="A33" s="182" t="s">
        <v>202</v>
      </c>
      <c r="B33" s="12" t="s">
        <v>9</v>
      </c>
      <c r="C33" s="12">
        <v>360</v>
      </c>
      <c r="D33" s="83"/>
      <c r="E33" s="84"/>
      <c r="F33" s="84"/>
      <c r="G33" s="85">
        <f t="shared" si="12"/>
        <v>0</v>
      </c>
      <c r="H33" s="85">
        <f t="shared" si="13"/>
        <v>0</v>
      </c>
      <c r="I33" s="85">
        <f t="shared" si="14"/>
        <v>0</v>
      </c>
      <c r="J33" s="86"/>
    </row>
    <row r="34" spans="1:10" s="87" customFormat="1">
      <c r="A34" s="182" t="s">
        <v>203</v>
      </c>
      <c r="B34" s="12"/>
      <c r="C34" s="12"/>
      <c r="D34" s="83"/>
      <c r="E34" s="84"/>
      <c r="F34" s="84"/>
      <c r="G34" s="85">
        <f t="shared" si="12"/>
        <v>0</v>
      </c>
      <c r="H34" s="85">
        <f t="shared" si="13"/>
        <v>0</v>
      </c>
      <c r="I34" s="85">
        <f t="shared" si="14"/>
        <v>0</v>
      </c>
      <c r="J34" s="86"/>
    </row>
    <row r="35" spans="1:10" s="87" customFormat="1">
      <c r="A35" s="182" t="s">
        <v>204</v>
      </c>
      <c r="B35" s="12" t="s">
        <v>9</v>
      </c>
      <c r="C35" s="12">
        <v>360</v>
      </c>
      <c r="D35" s="83"/>
      <c r="E35" s="84"/>
      <c r="F35" s="84"/>
      <c r="G35" s="85">
        <f t="shared" si="12"/>
        <v>0</v>
      </c>
      <c r="H35" s="85">
        <f t="shared" si="13"/>
        <v>0</v>
      </c>
      <c r="I35" s="85">
        <f t="shared" si="14"/>
        <v>0</v>
      </c>
      <c r="J35" s="86"/>
    </row>
    <row r="36" spans="1:10" s="87" customFormat="1">
      <c r="A36" s="182" t="s">
        <v>205</v>
      </c>
      <c r="B36" s="12" t="s">
        <v>9</v>
      </c>
      <c r="C36" s="12">
        <v>60</v>
      </c>
      <c r="D36" s="83"/>
      <c r="E36" s="84"/>
      <c r="F36" s="84"/>
      <c r="G36" s="85">
        <f t="shared" si="12"/>
        <v>0</v>
      </c>
      <c r="H36" s="85">
        <f t="shared" si="13"/>
        <v>0</v>
      </c>
      <c r="I36" s="85">
        <f t="shared" si="14"/>
        <v>0</v>
      </c>
      <c r="J36" s="86"/>
    </row>
    <row r="37" spans="1:10" s="87" customFormat="1">
      <c r="A37" s="182" t="s">
        <v>206</v>
      </c>
      <c r="B37" s="12" t="s">
        <v>9</v>
      </c>
      <c r="C37" s="12">
        <v>60</v>
      </c>
      <c r="D37" s="83"/>
      <c r="E37" s="84"/>
      <c r="F37" s="84"/>
      <c r="G37" s="85">
        <f t="shared" si="12"/>
        <v>0</v>
      </c>
      <c r="H37" s="85">
        <f t="shared" si="13"/>
        <v>0</v>
      </c>
      <c r="I37" s="85">
        <f t="shared" si="14"/>
        <v>0</v>
      </c>
      <c r="J37" s="86"/>
    </row>
    <row r="38" spans="1:10" s="87" customFormat="1">
      <c r="A38" s="182" t="s">
        <v>207</v>
      </c>
      <c r="B38" s="12" t="s">
        <v>9</v>
      </c>
      <c r="C38" s="12">
        <v>30</v>
      </c>
      <c r="D38" s="83"/>
      <c r="E38" s="84"/>
      <c r="F38" s="84"/>
      <c r="G38" s="85">
        <f t="shared" si="12"/>
        <v>0</v>
      </c>
      <c r="H38" s="85">
        <f t="shared" si="13"/>
        <v>0</v>
      </c>
      <c r="I38" s="85">
        <f t="shared" si="14"/>
        <v>0</v>
      </c>
      <c r="J38" s="86"/>
    </row>
    <row r="39" spans="1:10" s="87" customFormat="1">
      <c r="A39" s="182" t="s">
        <v>208</v>
      </c>
      <c r="B39" s="12" t="s">
        <v>9</v>
      </c>
      <c r="C39" s="12">
        <v>30</v>
      </c>
      <c r="D39" s="83"/>
      <c r="E39" s="84"/>
      <c r="F39" s="84"/>
      <c r="G39" s="85">
        <f t="shared" si="12"/>
        <v>0</v>
      </c>
      <c r="H39" s="85">
        <f t="shared" si="13"/>
        <v>0</v>
      </c>
      <c r="I39" s="85">
        <f t="shared" si="14"/>
        <v>0</v>
      </c>
      <c r="J39" s="86"/>
    </row>
    <row r="40" spans="1:10" s="87" customFormat="1">
      <c r="A40" s="182" t="s">
        <v>209</v>
      </c>
      <c r="B40" s="12" t="s">
        <v>18</v>
      </c>
      <c r="C40" s="12">
        <v>3</v>
      </c>
      <c r="D40" s="83"/>
      <c r="E40" s="84"/>
      <c r="F40" s="84"/>
      <c r="G40" s="85">
        <f t="shared" si="12"/>
        <v>0</v>
      </c>
      <c r="H40" s="85">
        <f t="shared" si="13"/>
        <v>0</v>
      </c>
      <c r="I40" s="85">
        <f t="shared" si="14"/>
        <v>0</v>
      </c>
      <c r="J40" s="86"/>
    </row>
    <row r="41" spans="1:10" s="87" customFormat="1" ht="40.5">
      <c r="A41" s="67" t="s">
        <v>846</v>
      </c>
      <c r="B41" s="12" t="s">
        <v>9</v>
      </c>
      <c r="C41" s="12">
        <v>60</v>
      </c>
      <c r="D41" s="83"/>
      <c r="E41" s="84"/>
      <c r="F41" s="84"/>
      <c r="G41" s="85">
        <f t="shared" ref="G41" si="15">(D41+E41+F41)/3</f>
        <v>0</v>
      </c>
      <c r="H41" s="85">
        <f t="shared" ref="H41" si="16">G41*C41</f>
        <v>0</v>
      </c>
      <c r="I41" s="85">
        <f t="shared" ref="I41" si="17">H41/96600</f>
        <v>0</v>
      </c>
      <c r="J41" s="86"/>
    </row>
    <row r="42" spans="1:10" s="87" customFormat="1">
      <c r="A42" s="10" t="s">
        <v>547</v>
      </c>
      <c r="B42" s="12" t="s">
        <v>9</v>
      </c>
      <c r="C42" s="12">
        <v>10</v>
      </c>
      <c r="D42" s="83"/>
      <c r="E42" s="84"/>
      <c r="F42" s="84"/>
      <c r="G42" s="85">
        <f t="shared" si="12"/>
        <v>0</v>
      </c>
      <c r="H42" s="85">
        <f t="shared" si="13"/>
        <v>0</v>
      </c>
      <c r="I42" s="85">
        <f t="shared" si="14"/>
        <v>0</v>
      </c>
      <c r="J42" s="86"/>
    </row>
    <row r="43" spans="1:10" s="87" customFormat="1">
      <c r="A43" s="184" t="s">
        <v>211</v>
      </c>
      <c r="B43" s="12"/>
      <c r="C43" s="12"/>
      <c r="D43" s="83"/>
      <c r="E43" s="84"/>
      <c r="F43" s="84"/>
      <c r="G43" s="85"/>
      <c r="H43" s="85"/>
      <c r="I43" s="85"/>
      <c r="J43" s="86"/>
    </row>
    <row r="44" spans="1:10" s="87" customFormat="1">
      <c r="A44" s="182" t="s">
        <v>212</v>
      </c>
      <c r="B44" s="12" t="s">
        <v>8</v>
      </c>
      <c r="C44" s="12">
        <v>3</v>
      </c>
      <c r="D44" s="83"/>
      <c r="E44" s="84"/>
      <c r="F44" s="84"/>
      <c r="G44" s="85">
        <f t="shared" si="12"/>
        <v>0</v>
      </c>
      <c r="H44" s="85">
        <f t="shared" si="13"/>
        <v>0</v>
      </c>
      <c r="I44" s="85">
        <f t="shared" si="14"/>
        <v>0</v>
      </c>
      <c r="J44" s="86"/>
    </row>
    <row r="45" spans="1:10" s="87" customFormat="1">
      <c r="A45" s="182" t="s">
        <v>213</v>
      </c>
      <c r="B45" s="12" t="s">
        <v>8</v>
      </c>
      <c r="C45" s="12">
        <v>10</v>
      </c>
      <c r="D45" s="83"/>
      <c r="E45" s="84"/>
      <c r="F45" s="84"/>
      <c r="G45" s="85">
        <f t="shared" si="12"/>
        <v>0</v>
      </c>
      <c r="H45" s="85">
        <f t="shared" si="13"/>
        <v>0</v>
      </c>
      <c r="I45" s="85">
        <f t="shared" si="14"/>
        <v>0</v>
      </c>
      <c r="J45" s="86"/>
    </row>
    <row r="46" spans="1:10" s="87" customFormat="1">
      <c r="A46" s="184" t="s">
        <v>214</v>
      </c>
      <c r="B46" s="12"/>
      <c r="C46" s="12"/>
      <c r="D46" s="83"/>
      <c r="E46" s="84"/>
      <c r="F46" s="84"/>
      <c r="G46" s="85"/>
      <c r="H46" s="85"/>
      <c r="I46" s="85"/>
      <c r="J46" s="86"/>
    </row>
    <row r="47" spans="1:10" s="87" customFormat="1">
      <c r="A47" s="182" t="s">
        <v>215</v>
      </c>
      <c r="B47" s="12" t="s">
        <v>9</v>
      </c>
      <c r="C47" s="12">
        <v>120</v>
      </c>
      <c r="D47" s="83"/>
      <c r="E47" s="84"/>
      <c r="F47" s="84"/>
      <c r="G47" s="85">
        <f t="shared" si="12"/>
        <v>0</v>
      </c>
      <c r="H47" s="85">
        <f t="shared" si="13"/>
        <v>0</v>
      </c>
      <c r="I47" s="85">
        <f t="shared" si="14"/>
        <v>0</v>
      </c>
      <c r="J47" s="86"/>
    </row>
    <row r="48" spans="1:10" s="87" customFormat="1">
      <c r="A48" s="182" t="s">
        <v>216</v>
      </c>
      <c r="B48" s="12" t="s">
        <v>9</v>
      </c>
      <c r="C48" s="12">
        <v>360</v>
      </c>
      <c r="D48" s="83"/>
      <c r="E48" s="84"/>
      <c r="F48" s="84"/>
      <c r="G48" s="85">
        <f t="shared" ref="G48:G68" si="18">(D48+E48+F48)/3</f>
        <v>0</v>
      </c>
      <c r="H48" s="85">
        <f t="shared" ref="H48:H68" si="19">G48*C48</f>
        <v>0</v>
      </c>
      <c r="I48" s="85">
        <f t="shared" ref="I48:I68" si="20">H48/96600</f>
        <v>0</v>
      </c>
      <c r="J48" s="86"/>
    </row>
    <row r="49" spans="1:10" s="87" customFormat="1">
      <c r="A49" s="182" t="s">
        <v>217</v>
      </c>
      <c r="B49" s="12" t="s">
        <v>9</v>
      </c>
      <c r="C49" s="12">
        <v>360</v>
      </c>
      <c r="D49" s="83"/>
      <c r="E49" s="84"/>
      <c r="F49" s="84"/>
      <c r="G49" s="85">
        <f t="shared" si="18"/>
        <v>0</v>
      </c>
      <c r="H49" s="85">
        <f t="shared" si="19"/>
        <v>0</v>
      </c>
      <c r="I49" s="85">
        <f t="shared" si="20"/>
        <v>0</v>
      </c>
      <c r="J49" s="86"/>
    </row>
    <row r="50" spans="1:10" s="87" customFormat="1">
      <c r="A50" s="182" t="s">
        <v>218</v>
      </c>
      <c r="B50" s="12"/>
      <c r="C50" s="9"/>
      <c r="D50" s="83"/>
      <c r="E50" s="84"/>
      <c r="F50" s="84"/>
      <c r="G50" s="85">
        <f t="shared" si="18"/>
        <v>0</v>
      </c>
      <c r="H50" s="85">
        <f t="shared" si="19"/>
        <v>0</v>
      </c>
      <c r="I50" s="85">
        <f t="shared" si="20"/>
        <v>0</v>
      </c>
      <c r="J50" s="86"/>
    </row>
    <row r="51" spans="1:10" s="87" customFormat="1">
      <c r="A51" s="182" t="s">
        <v>219</v>
      </c>
      <c r="B51" s="12" t="s">
        <v>8</v>
      </c>
      <c r="C51" s="12">
        <v>720</v>
      </c>
      <c r="D51" s="83"/>
      <c r="E51" s="84"/>
      <c r="F51" s="84"/>
      <c r="G51" s="85">
        <f t="shared" si="18"/>
        <v>0</v>
      </c>
      <c r="H51" s="85">
        <f t="shared" si="19"/>
        <v>0</v>
      </c>
      <c r="I51" s="85">
        <f t="shared" si="20"/>
        <v>0</v>
      </c>
      <c r="J51" s="86"/>
    </row>
    <row r="52" spans="1:10" s="87" customFormat="1">
      <c r="A52" s="182" t="s">
        <v>841</v>
      </c>
      <c r="B52" s="12" t="s">
        <v>8</v>
      </c>
      <c r="C52" s="12">
        <v>360</v>
      </c>
      <c r="D52" s="83"/>
      <c r="E52" s="84"/>
      <c r="F52" s="84"/>
      <c r="G52" s="85">
        <f t="shared" si="18"/>
        <v>0</v>
      </c>
      <c r="H52" s="85">
        <f t="shared" si="19"/>
        <v>0</v>
      </c>
      <c r="I52" s="85">
        <f t="shared" si="20"/>
        <v>0</v>
      </c>
      <c r="J52" s="86"/>
    </row>
    <row r="53" spans="1:10" s="87" customFormat="1">
      <c r="A53" s="182" t="s">
        <v>220</v>
      </c>
      <c r="B53" s="12" t="s">
        <v>9</v>
      </c>
      <c r="C53" s="12">
        <v>60</v>
      </c>
      <c r="D53" s="83"/>
      <c r="E53" s="84"/>
      <c r="F53" s="84"/>
      <c r="G53" s="85">
        <f t="shared" si="18"/>
        <v>0</v>
      </c>
      <c r="H53" s="85">
        <f t="shared" si="19"/>
        <v>0</v>
      </c>
      <c r="I53" s="85">
        <f t="shared" si="20"/>
        <v>0</v>
      </c>
      <c r="J53" s="86"/>
    </row>
    <row r="54" spans="1:10" s="87" customFormat="1">
      <c r="A54" s="182" t="s">
        <v>221</v>
      </c>
      <c r="B54" s="12"/>
      <c r="C54" s="12"/>
      <c r="D54" s="83"/>
      <c r="E54" s="84"/>
      <c r="F54" s="84"/>
      <c r="G54" s="85"/>
      <c r="H54" s="85"/>
      <c r="I54" s="85"/>
      <c r="J54" s="86"/>
    </row>
    <row r="55" spans="1:10" s="87" customFormat="1">
      <c r="A55" s="182" t="s">
        <v>222</v>
      </c>
      <c r="B55" s="12"/>
      <c r="C55" s="12"/>
      <c r="D55" s="83"/>
      <c r="E55" s="84"/>
      <c r="F55" s="84"/>
      <c r="G55" s="85"/>
      <c r="H55" s="85"/>
      <c r="I55" s="85"/>
      <c r="J55" s="86"/>
    </row>
    <row r="56" spans="1:10" s="87" customFormat="1">
      <c r="A56" s="182" t="s">
        <v>223</v>
      </c>
      <c r="B56" s="12"/>
      <c r="C56" s="12"/>
      <c r="D56" s="83"/>
      <c r="E56" s="84"/>
      <c r="F56" s="84"/>
      <c r="G56" s="85"/>
      <c r="H56" s="85"/>
      <c r="I56" s="85"/>
      <c r="J56" s="86"/>
    </row>
    <row r="57" spans="1:10" s="87" customFormat="1">
      <c r="A57" s="182" t="s">
        <v>224</v>
      </c>
      <c r="B57" s="12"/>
      <c r="C57" s="12"/>
      <c r="D57" s="83"/>
      <c r="E57" s="84"/>
      <c r="F57" s="84"/>
      <c r="G57" s="85"/>
      <c r="H57" s="85"/>
      <c r="I57" s="85"/>
      <c r="J57" s="86"/>
    </row>
    <row r="58" spans="1:10" s="87" customFormat="1">
      <c r="A58" s="182" t="s">
        <v>225</v>
      </c>
      <c r="B58" s="12"/>
      <c r="C58" s="12"/>
      <c r="D58" s="83"/>
      <c r="E58" s="84"/>
      <c r="F58" s="84"/>
      <c r="G58" s="85"/>
      <c r="H58" s="85"/>
      <c r="I58" s="85"/>
      <c r="J58" s="86"/>
    </row>
    <row r="59" spans="1:10" s="87" customFormat="1">
      <c r="A59" s="182" t="s">
        <v>226</v>
      </c>
      <c r="B59" s="12"/>
      <c r="C59" s="12"/>
      <c r="D59" s="83"/>
      <c r="E59" s="84"/>
      <c r="F59" s="84"/>
      <c r="G59" s="85"/>
      <c r="H59" s="85"/>
      <c r="I59" s="85"/>
      <c r="J59" s="86"/>
    </row>
    <row r="60" spans="1:10" s="87" customFormat="1">
      <c r="A60" s="182" t="s">
        <v>226</v>
      </c>
      <c r="B60" s="12"/>
      <c r="C60" s="12"/>
      <c r="D60" s="83"/>
      <c r="E60" s="84"/>
      <c r="F60" s="84"/>
      <c r="G60" s="85"/>
      <c r="H60" s="85"/>
      <c r="I60" s="85"/>
      <c r="J60" s="86"/>
    </row>
    <row r="61" spans="1:10" s="87" customFormat="1">
      <c r="A61" s="182" t="s">
        <v>227</v>
      </c>
      <c r="B61" s="12"/>
      <c r="C61" s="12"/>
      <c r="D61" s="83"/>
      <c r="E61" s="84"/>
      <c r="F61" s="84"/>
      <c r="G61" s="85"/>
      <c r="H61" s="85"/>
      <c r="I61" s="85"/>
      <c r="J61" s="86"/>
    </row>
    <row r="62" spans="1:10" s="87" customFormat="1">
      <c r="A62" s="185" t="s">
        <v>228</v>
      </c>
      <c r="B62" s="12"/>
      <c r="C62" s="12"/>
      <c r="D62" s="83"/>
      <c r="E62" s="84"/>
      <c r="F62" s="84"/>
      <c r="G62" s="85"/>
      <c r="H62" s="85"/>
      <c r="I62" s="85"/>
      <c r="J62" s="86"/>
    </row>
    <row r="63" spans="1:10" s="87" customFormat="1">
      <c r="A63" s="182" t="s">
        <v>229</v>
      </c>
      <c r="B63" s="12"/>
      <c r="C63" s="12"/>
      <c r="D63" s="83"/>
      <c r="E63" s="84"/>
      <c r="F63" s="84"/>
      <c r="G63" s="85"/>
      <c r="H63" s="85"/>
      <c r="I63" s="85"/>
      <c r="J63" s="86"/>
    </row>
    <row r="64" spans="1:10" s="87" customFormat="1">
      <c r="A64" s="182" t="s">
        <v>230</v>
      </c>
      <c r="B64" s="12"/>
      <c r="C64" s="12"/>
      <c r="D64" s="83"/>
      <c r="E64" s="84"/>
      <c r="F64" s="84"/>
      <c r="G64" s="85"/>
      <c r="H64" s="85"/>
      <c r="I64" s="85"/>
      <c r="J64" s="86"/>
    </row>
    <row r="65" spans="1:10" s="87" customFormat="1">
      <c r="A65" s="184" t="s">
        <v>231</v>
      </c>
      <c r="B65" s="12"/>
      <c r="C65" s="12"/>
      <c r="D65" s="83"/>
      <c r="E65" s="84"/>
      <c r="F65" s="84"/>
      <c r="G65" s="85"/>
      <c r="H65" s="85"/>
      <c r="I65" s="85"/>
      <c r="J65" s="86"/>
    </row>
    <row r="66" spans="1:10" s="87" customFormat="1">
      <c r="A66" s="182" t="s">
        <v>232</v>
      </c>
      <c r="B66" s="12" t="s">
        <v>9</v>
      </c>
      <c r="C66" s="12">
        <v>180</v>
      </c>
      <c r="D66" s="83"/>
      <c r="E66" s="84"/>
      <c r="F66" s="84"/>
      <c r="G66" s="85">
        <f t="shared" si="18"/>
        <v>0</v>
      </c>
      <c r="H66" s="85">
        <f t="shared" si="19"/>
        <v>0</v>
      </c>
      <c r="I66" s="85">
        <f t="shared" si="20"/>
        <v>0</v>
      </c>
      <c r="J66" s="86"/>
    </row>
    <row r="67" spans="1:10" s="87" customFormat="1">
      <c r="A67" s="182" t="s">
        <v>233</v>
      </c>
      <c r="B67" s="12" t="s">
        <v>9</v>
      </c>
      <c r="C67" s="12">
        <v>360</v>
      </c>
      <c r="D67" s="83"/>
      <c r="E67" s="84"/>
      <c r="F67" s="84"/>
      <c r="G67" s="85">
        <f t="shared" si="18"/>
        <v>0</v>
      </c>
      <c r="H67" s="85">
        <f t="shared" si="19"/>
        <v>0</v>
      </c>
      <c r="I67" s="85">
        <f t="shared" si="20"/>
        <v>0</v>
      </c>
      <c r="J67" s="86"/>
    </row>
    <row r="68" spans="1:10" s="87" customFormat="1">
      <c r="A68" s="182" t="s">
        <v>234</v>
      </c>
      <c r="B68" s="12" t="s">
        <v>9</v>
      </c>
      <c r="C68" s="12">
        <v>60</v>
      </c>
      <c r="D68" s="83"/>
      <c r="E68" s="84"/>
      <c r="F68" s="84"/>
      <c r="G68" s="85">
        <f t="shared" si="18"/>
        <v>0</v>
      </c>
      <c r="H68" s="85">
        <f t="shared" si="19"/>
        <v>0</v>
      </c>
      <c r="I68" s="85">
        <f t="shared" si="20"/>
        <v>0</v>
      </c>
      <c r="J68" s="86"/>
    </row>
    <row r="69" spans="1:10" s="87" customFormat="1">
      <c r="A69" s="182" t="s">
        <v>235</v>
      </c>
      <c r="B69" s="12" t="s">
        <v>9</v>
      </c>
      <c r="C69" s="12">
        <v>60</v>
      </c>
      <c r="D69" s="83"/>
      <c r="E69" s="84"/>
      <c r="F69" s="84"/>
      <c r="G69" s="85">
        <f t="shared" ref="G69:G75" si="21">(D69+E69+F69)/3</f>
        <v>0</v>
      </c>
      <c r="H69" s="85">
        <f t="shared" ref="H69:H75" si="22">G69*C69</f>
        <v>0</v>
      </c>
      <c r="I69" s="85">
        <f t="shared" ref="I69:I75" si="23">H69/96600</f>
        <v>0</v>
      </c>
      <c r="J69" s="86"/>
    </row>
    <row r="70" spans="1:10" s="87" customFormat="1">
      <c r="A70" s="182" t="s">
        <v>236</v>
      </c>
      <c r="B70" s="12" t="s">
        <v>9</v>
      </c>
      <c r="C70" s="12">
        <v>60</v>
      </c>
      <c r="D70" s="83"/>
      <c r="E70" s="84"/>
      <c r="F70" s="84"/>
      <c r="G70" s="85">
        <f t="shared" si="21"/>
        <v>0</v>
      </c>
      <c r="H70" s="85">
        <f t="shared" si="22"/>
        <v>0</v>
      </c>
      <c r="I70" s="85">
        <f t="shared" si="23"/>
        <v>0</v>
      </c>
      <c r="J70" s="86"/>
    </row>
    <row r="71" spans="1:10" s="87" customFormat="1">
      <c r="A71" s="182" t="s">
        <v>843</v>
      </c>
      <c r="B71" s="12" t="s">
        <v>9</v>
      </c>
      <c r="C71" s="12">
        <v>60</v>
      </c>
      <c r="D71" s="83"/>
      <c r="E71" s="84"/>
      <c r="F71" s="84"/>
      <c r="G71" s="85">
        <f t="shared" si="21"/>
        <v>0</v>
      </c>
      <c r="H71" s="85">
        <f t="shared" si="22"/>
        <v>0</v>
      </c>
      <c r="I71" s="85">
        <f t="shared" si="23"/>
        <v>0</v>
      </c>
      <c r="J71" s="86"/>
    </row>
    <row r="72" spans="1:10" s="87" customFormat="1">
      <c r="A72" s="182" t="s">
        <v>844</v>
      </c>
      <c r="B72" s="12" t="s">
        <v>9</v>
      </c>
      <c r="C72" s="12">
        <v>60</v>
      </c>
      <c r="D72" s="83"/>
      <c r="E72" s="84"/>
      <c r="F72" s="84"/>
      <c r="G72" s="85">
        <f t="shared" si="21"/>
        <v>0</v>
      </c>
      <c r="H72" s="85">
        <f t="shared" si="22"/>
        <v>0</v>
      </c>
      <c r="I72" s="85">
        <f t="shared" si="23"/>
        <v>0</v>
      </c>
      <c r="J72" s="86"/>
    </row>
    <row r="73" spans="1:10" s="87" customFormat="1">
      <c r="A73" s="182" t="s">
        <v>845</v>
      </c>
      <c r="B73" s="12" t="s">
        <v>9</v>
      </c>
      <c r="C73" s="12">
        <v>60</v>
      </c>
      <c r="D73" s="83"/>
      <c r="E73" s="84"/>
      <c r="F73" s="84"/>
      <c r="G73" s="85">
        <f t="shared" si="21"/>
        <v>0</v>
      </c>
      <c r="H73" s="85">
        <f t="shared" si="22"/>
        <v>0</v>
      </c>
      <c r="I73" s="85">
        <f t="shared" si="23"/>
        <v>0</v>
      </c>
      <c r="J73" s="86"/>
    </row>
    <row r="74" spans="1:10" s="87" customFormat="1">
      <c r="A74" s="182" t="s">
        <v>237</v>
      </c>
      <c r="B74" s="12" t="s">
        <v>9</v>
      </c>
      <c r="C74" s="12">
        <v>60</v>
      </c>
      <c r="D74" s="83"/>
      <c r="E74" s="84"/>
      <c r="F74" s="84"/>
      <c r="G74" s="85">
        <f t="shared" si="21"/>
        <v>0</v>
      </c>
      <c r="H74" s="85">
        <f t="shared" si="22"/>
        <v>0</v>
      </c>
      <c r="I74" s="85">
        <f t="shared" si="23"/>
        <v>0</v>
      </c>
      <c r="J74" s="86"/>
    </row>
    <row r="75" spans="1:10" s="87" customFormat="1">
      <c r="A75" s="182" t="s">
        <v>238</v>
      </c>
      <c r="B75" s="12" t="s">
        <v>9</v>
      </c>
      <c r="C75" s="12">
        <v>60</v>
      </c>
      <c r="D75" s="83"/>
      <c r="E75" s="84"/>
      <c r="F75" s="84"/>
      <c r="G75" s="85">
        <f t="shared" si="21"/>
        <v>0</v>
      </c>
      <c r="H75" s="85">
        <f t="shared" si="22"/>
        <v>0</v>
      </c>
      <c r="I75" s="85">
        <f t="shared" si="23"/>
        <v>0</v>
      </c>
      <c r="J75" s="86"/>
    </row>
    <row r="76" spans="1:10" s="87" customFormat="1">
      <c r="A76" s="182" t="s">
        <v>239</v>
      </c>
      <c r="B76" s="12" t="s">
        <v>9</v>
      </c>
      <c r="C76" s="12">
        <v>60</v>
      </c>
      <c r="D76" s="83"/>
      <c r="E76" s="84"/>
      <c r="F76" s="84"/>
      <c r="G76" s="85">
        <f t="shared" si="12"/>
        <v>0</v>
      </c>
      <c r="H76" s="85">
        <f t="shared" si="13"/>
        <v>0</v>
      </c>
      <c r="I76" s="85">
        <f t="shared" si="14"/>
        <v>0</v>
      </c>
      <c r="J76" s="86"/>
    </row>
    <row r="77" spans="1:10" s="87" customFormat="1">
      <c r="A77" s="182" t="s">
        <v>240</v>
      </c>
      <c r="B77" s="12" t="s">
        <v>9</v>
      </c>
      <c r="C77" s="12">
        <v>180</v>
      </c>
      <c r="D77" s="83"/>
      <c r="E77" s="84"/>
      <c r="F77" s="84"/>
      <c r="G77" s="85">
        <f t="shared" si="12"/>
        <v>0</v>
      </c>
      <c r="H77" s="85">
        <f t="shared" si="13"/>
        <v>0</v>
      </c>
      <c r="I77" s="85">
        <f t="shared" si="14"/>
        <v>0</v>
      </c>
      <c r="J77" s="86"/>
    </row>
    <row r="78" spans="1:10" s="87" customFormat="1">
      <c r="A78" s="182" t="s">
        <v>241</v>
      </c>
      <c r="B78" s="12" t="s">
        <v>9</v>
      </c>
      <c r="C78" s="12">
        <v>360</v>
      </c>
      <c r="D78" s="83"/>
      <c r="E78" s="84"/>
      <c r="F78" s="84"/>
      <c r="G78" s="85">
        <f t="shared" si="12"/>
        <v>0</v>
      </c>
      <c r="H78" s="85">
        <f t="shared" si="13"/>
        <v>0</v>
      </c>
      <c r="I78" s="85">
        <f t="shared" si="14"/>
        <v>0</v>
      </c>
      <c r="J78" s="86"/>
    </row>
    <row r="79" spans="1:10" s="87" customFormat="1">
      <c r="A79" s="182" t="s">
        <v>242</v>
      </c>
      <c r="B79" s="12" t="s">
        <v>9</v>
      </c>
      <c r="C79" s="12">
        <v>180</v>
      </c>
      <c r="D79" s="83"/>
      <c r="E79" s="84"/>
      <c r="F79" s="84"/>
      <c r="G79" s="85">
        <f t="shared" ref="G79:G85" si="24">(D79+E79+F79)/3</f>
        <v>0</v>
      </c>
      <c r="H79" s="85">
        <f t="shared" ref="H79:H85" si="25">G79*C79</f>
        <v>0</v>
      </c>
      <c r="I79" s="85">
        <f t="shared" ref="I79:I85" si="26">H79/96600</f>
        <v>0</v>
      </c>
      <c r="J79" s="86"/>
    </row>
    <row r="80" spans="1:10" s="87" customFormat="1">
      <c r="A80" s="182" t="s">
        <v>243</v>
      </c>
      <c r="B80" s="12" t="s">
        <v>9</v>
      </c>
      <c r="C80" s="12">
        <v>360</v>
      </c>
      <c r="D80" s="83"/>
      <c r="E80" s="84"/>
      <c r="F80" s="84"/>
      <c r="G80" s="85">
        <f t="shared" si="24"/>
        <v>0</v>
      </c>
      <c r="H80" s="85">
        <f t="shared" si="25"/>
        <v>0</v>
      </c>
      <c r="I80" s="85">
        <f t="shared" si="26"/>
        <v>0</v>
      </c>
      <c r="J80" s="86"/>
    </row>
    <row r="81" spans="1:10" s="87" customFormat="1">
      <c r="A81" s="182" t="s">
        <v>244</v>
      </c>
      <c r="B81" s="12" t="s">
        <v>9</v>
      </c>
      <c r="C81" s="12">
        <v>180</v>
      </c>
      <c r="D81" s="83"/>
      <c r="E81" s="84"/>
      <c r="F81" s="84"/>
      <c r="G81" s="85">
        <f t="shared" si="24"/>
        <v>0</v>
      </c>
      <c r="H81" s="85">
        <f t="shared" si="25"/>
        <v>0</v>
      </c>
      <c r="I81" s="85">
        <f t="shared" si="26"/>
        <v>0</v>
      </c>
      <c r="J81" s="86"/>
    </row>
    <row r="82" spans="1:10" s="87" customFormat="1">
      <c r="A82" s="182" t="s">
        <v>245</v>
      </c>
      <c r="B82" s="12" t="s">
        <v>8</v>
      </c>
      <c r="C82" s="12">
        <v>120</v>
      </c>
      <c r="D82" s="83"/>
      <c r="E82" s="84"/>
      <c r="F82" s="84"/>
      <c r="G82" s="85">
        <f t="shared" si="24"/>
        <v>0</v>
      </c>
      <c r="H82" s="85">
        <f t="shared" si="25"/>
        <v>0</v>
      </c>
      <c r="I82" s="85">
        <f t="shared" si="26"/>
        <v>0</v>
      </c>
      <c r="J82" s="86"/>
    </row>
    <row r="83" spans="1:10" s="87" customFormat="1">
      <c r="A83" s="182" t="s">
        <v>303</v>
      </c>
      <c r="B83" s="12" t="s">
        <v>9</v>
      </c>
      <c r="C83" s="12">
        <v>60</v>
      </c>
      <c r="D83" s="83"/>
      <c r="E83" s="84"/>
      <c r="F83" s="84"/>
      <c r="G83" s="85">
        <f t="shared" si="24"/>
        <v>0</v>
      </c>
      <c r="H83" s="85">
        <f t="shared" si="25"/>
        <v>0</v>
      </c>
      <c r="I83" s="85">
        <f t="shared" si="26"/>
        <v>0</v>
      </c>
      <c r="J83" s="86"/>
    </row>
    <row r="84" spans="1:10" s="87" customFormat="1">
      <c r="A84" s="182" t="s">
        <v>247</v>
      </c>
      <c r="B84" s="12" t="s">
        <v>9</v>
      </c>
      <c r="C84" s="12">
        <v>360</v>
      </c>
      <c r="D84" s="83"/>
      <c r="E84" s="84"/>
      <c r="F84" s="84"/>
      <c r="G84" s="85">
        <f t="shared" si="24"/>
        <v>0</v>
      </c>
      <c r="H84" s="85">
        <f t="shared" si="25"/>
        <v>0</v>
      </c>
      <c r="I84" s="85">
        <f t="shared" si="26"/>
        <v>0</v>
      </c>
      <c r="J84" s="86"/>
    </row>
    <row r="85" spans="1:10" s="87" customFormat="1" ht="40.5">
      <c r="A85" s="10" t="s">
        <v>248</v>
      </c>
      <c r="B85" s="12" t="s">
        <v>9</v>
      </c>
      <c r="C85" s="12">
        <v>10</v>
      </c>
      <c r="D85" s="83"/>
      <c r="E85" s="84"/>
      <c r="F85" s="84"/>
      <c r="G85" s="85">
        <f t="shared" si="24"/>
        <v>0</v>
      </c>
      <c r="H85" s="85">
        <f t="shared" si="25"/>
        <v>0</v>
      </c>
      <c r="I85" s="85">
        <f t="shared" si="26"/>
        <v>0</v>
      </c>
      <c r="J85" s="86"/>
    </row>
    <row r="86" spans="1:10" s="87" customFormat="1">
      <c r="A86" s="182" t="s">
        <v>249</v>
      </c>
      <c r="B86" s="12" t="s">
        <v>125</v>
      </c>
      <c r="C86" s="12">
        <v>120</v>
      </c>
      <c r="D86" s="83"/>
      <c r="E86" s="84"/>
      <c r="F86" s="84"/>
      <c r="G86" s="85">
        <f t="shared" ref="G86" si="27">(D86+E86+F86)/3</f>
        <v>0</v>
      </c>
      <c r="H86" s="85">
        <f t="shared" ref="H86" si="28">G86*C86</f>
        <v>0</v>
      </c>
      <c r="I86" s="85">
        <f t="shared" ref="I86" si="29">H86/96600</f>
        <v>0</v>
      </c>
      <c r="J86" s="86"/>
    </row>
    <row r="87" spans="1:10" s="87" customFormat="1">
      <c r="A87" s="182" t="s">
        <v>250</v>
      </c>
      <c r="B87" s="12" t="s">
        <v>9</v>
      </c>
      <c r="C87" s="12">
        <v>180</v>
      </c>
      <c r="D87" s="83"/>
      <c r="E87" s="84"/>
      <c r="F87" s="84"/>
      <c r="G87" s="85">
        <f t="shared" si="12"/>
        <v>0</v>
      </c>
      <c r="H87" s="85">
        <f t="shared" si="13"/>
        <v>0</v>
      </c>
      <c r="I87" s="85">
        <f t="shared" si="14"/>
        <v>0</v>
      </c>
      <c r="J87" s="86"/>
    </row>
    <row r="88" spans="1:10">
      <c r="A88" s="27"/>
      <c r="B88" s="28"/>
      <c r="C88" s="44"/>
      <c r="D88" s="29"/>
      <c r="E88" s="29"/>
      <c r="F88" s="29"/>
      <c r="G88" s="47" t="s">
        <v>64</v>
      </c>
      <c r="H88" s="47">
        <f>SUM(H9:H87)</f>
        <v>0</v>
      </c>
      <c r="I88" s="47">
        <f>SUM(I9:I87)</f>
        <v>0</v>
      </c>
      <c r="J88" s="48"/>
    </row>
    <row r="90" spans="1:10" s="142" customFormat="1">
      <c r="A90" s="436" t="s">
        <v>65</v>
      </c>
      <c r="B90" s="436"/>
      <c r="C90" s="436"/>
      <c r="D90" s="436"/>
      <c r="E90" s="436"/>
      <c r="F90" s="436"/>
      <c r="G90" s="436"/>
      <c r="H90" s="436"/>
      <c r="I90" s="436"/>
    </row>
    <row r="91" spans="1:10" s="142" customFormat="1">
      <c r="A91" s="143"/>
      <c r="B91" s="144"/>
      <c r="C91" s="145"/>
      <c r="D91" s="144"/>
      <c r="E91" s="144"/>
      <c r="F91" s="146"/>
      <c r="G91" s="147"/>
      <c r="H91" s="147"/>
    </row>
    <row r="92" spans="1:10" s="142" customFormat="1" ht="40.5" customHeight="1">
      <c r="A92" s="437" t="s">
        <v>66</v>
      </c>
      <c r="B92" s="439" t="s">
        <v>67</v>
      </c>
      <c r="C92" s="441" t="s">
        <v>68</v>
      </c>
      <c r="D92" s="442"/>
      <c r="E92" s="442"/>
      <c r="F92" s="443"/>
      <c r="G92" s="421" t="s">
        <v>69</v>
      </c>
      <c r="H92" s="148"/>
    </row>
    <row r="93" spans="1:10" s="142" customFormat="1">
      <c r="A93" s="438"/>
      <c r="B93" s="440"/>
      <c r="C93" s="72" t="s">
        <v>70</v>
      </c>
      <c r="D93" s="73" t="s">
        <v>71</v>
      </c>
      <c r="E93" s="74" t="s">
        <v>72</v>
      </c>
      <c r="F93" s="74" t="s">
        <v>73</v>
      </c>
      <c r="G93" s="421"/>
      <c r="H93" s="444"/>
    </row>
    <row r="94" spans="1:10" s="142" customFormat="1" ht="21">
      <c r="A94" s="75" t="s">
        <v>887</v>
      </c>
      <c r="B94" s="72"/>
      <c r="C94" s="73"/>
      <c r="D94" s="73"/>
      <c r="E94" s="74"/>
      <c r="F94" s="74"/>
      <c r="G94" s="236"/>
      <c r="H94" s="444"/>
    </row>
    <row r="95" spans="1:10" s="142" customFormat="1" ht="21">
      <c r="A95" s="75" t="s">
        <v>888</v>
      </c>
      <c r="B95" s="72"/>
      <c r="C95" s="73"/>
      <c r="D95" s="73"/>
      <c r="E95" s="74"/>
      <c r="F95" s="74"/>
      <c r="G95" s="236"/>
      <c r="H95" s="444"/>
    </row>
    <row r="96" spans="1:10" s="142" customFormat="1" ht="21">
      <c r="A96" s="237" t="s">
        <v>889</v>
      </c>
      <c r="B96" s="72"/>
      <c r="C96" s="77"/>
      <c r="D96" s="77"/>
      <c r="E96" s="78"/>
      <c r="F96" s="78"/>
      <c r="G96" s="236"/>
      <c r="H96" s="444"/>
    </row>
    <row r="97" spans="1:8" s="142" customFormat="1" ht="21">
      <c r="A97" s="76"/>
      <c r="B97" s="79"/>
      <c r="C97" s="77"/>
      <c r="D97" s="77"/>
      <c r="E97" s="78"/>
      <c r="F97" s="78"/>
      <c r="G97" s="236"/>
      <c r="H97" s="444"/>
    </row>
    <row r="98" spans="1:8" s="142" customFormat="1" ht="21">
      <c r="A98" s="74" t="s">
        <v>64</v>
      </c>
      <c r="B98" s="74"/>
      <c r="C98" s="72"/>
      <c r="D98" s="80"/>
      <c r="E98" s="80"/>
      <c r="F98" s="73"/>
      <c r="G98" s="236"/>
      <c r="H98" s="444"/>
    </row>
  </sheetData>
  <mergeCells count="18">
    <mergeCell ref="A1:J1"/>
    <mergeCell ref="A2:J2"/>
    <mergeCell ref="A3:J3"/>
    <mergeCell ref="A4:J4"/>
    <mergeCell ref="A5:J5"/>
    <mergeCell ref="I7:I8"/>
    <mergeCell ref="J7:J8"/>
    <mergeCell ref="A90:I90"/>
    <mergeCell ref="A92:A93"/>
    <mergeCell ref="B92:B93"/>
    <mergeCell ref="C92:F92"/>
    <mergeCell ref="H93:H98"/>
    <mergeCell ref="A7:A8"/>
    <mergeCell ref="B7:B8"/>
    <mergeCell ref="C7:C8"/>
    <mergeCell ref="D7:G7"/>
    <mergeCell ref="H7:H8"/>
    <mergeCell ref="G92:G93"/>
  </mergeCells>
  <pageMargins left="0.59055118110236227" right="0.15748031496062992" top="0.6692913385826772" bottom="0.19685039370078741" header="0.70866141732283472" footer="0.15748031496062992"/>
  <pageSetup paperSize="9" scale="90" orientation="landscape" r:id="rId1"/>
</worksheet>
</file>

<file path=xl/worksheets/sheet12.xml><?xml version="1.0" encoding="utf-8"?>
<worksheet xmlns="http://schemas.openxmlformats.org/spreadsheetml/2006/main" xmlns:r="http://schemas.openxmlformats.org/officeDocument/2006/relationships">
  <sheetPr>
    <tabColor rgb="FFFFC000"/>
  </sheetPr>
  <dimension ref="A1:J58"/>
  <sheetViews>
    <sheetView topLeftCell="A43" zoomScaleSheetLayoutView="100" workbookViewId="0">
      <selection activeCell="J56" sqref="J56"/>
    </sheetView>
  </sheetViews>
  <sheetFormatPr defaultColWidth="9.125" defaultRowHeight="20.25"/>
  <cols>
    <col min="1" max="1" width="49.875" style="1" customWidth="1"/>
    <col min="2" max="2" width="11.25" style="1" customWidth="1"/>
    <col min="3" max="3" width="12.875" style="1" bestFit="1" customWidth="1"/>
    <col min="4" max="6" width="7" style="1" bestFit="1" customWidth="1"/>
    <col min="7" max="7" width="17.25" style="45" customWidth="1"/>
    <col min="8" max="8" width="15.125" style="45" customWidth="1"/>
    <col min="9" max="9" width="14" style="45" customWidth="1"/>
    <col min="10" max="10" width="13.37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312</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s="87" customFormat="1" ht="27" customHeight="1">
      <c r="A9" s="162" t="s">
        <v>5</v>
      </c>
      <c r="B9" s="4"/>
      <c r="C9" s="163"/>
      <c r="D9" s="98"/>
      <c r="E9" s="98"/>
      <c r="F9" s="98"/>
      <c r="G9" s="98"/>
      <c r="H9" s="88"/>
      <c r="I9" s="88"/>
      <c r="J9" s="90"/>
    </row>
    <row r="10" spans="1:10" s="87" customFormat="1">
      <c r="A10" s="159" t="s">
        <v>313</v>
      </c>
      <c r="B10" s="24"/>
      <c r="C10" s="151"/>
      <c r="D10" s="84"/>
      <c r="E10" s="84"/>
      <c r="F10" s="84"/>
      <c r="G10" s="85"/>
      <c r="H10" s="85"/>
      <c r="I10" s="85"/>
      <c r="J10" s="86"/>
    </row>
    <row r="11" spans="1:10" s="87" customFormat="1" ht="40.5">
      <c r="A11" s="17" t="s">
        <v>314</v>
      </c>
      <c r="B11" s="18" t="s">
        <v>9</v>
      </c>
      <c r="C11" s="18">
        <v>954.95</v>
      </c>
      <c r="D11" s="83"/>
      <c r="E11" s="84"/>
      <c r="F11" s="84"/>
      <c r="G11" s="85">
        <f t="shared" ref="G11:G46" si="0">(D11+E11+F11)/3</f>
        <v>0</v>
      </c>
      <c r="H11" s="85">
        <f t="shared" ref="H11:H46" si="1">G11*C11</f>
        <v>0</v>
      </c>
      <c r="I11" s="85">
        <f t="shared" ref="I11:I46" si="2">H11/96600</f>
        <v>0</v>
      </c>
      <c r="J11" s="86"/>
    </row>
    <row r="12" spans="1:10" s="87" customFormat="1" ht="40.5">
      <c r="A12" s="17" t="s">
        <v>315</v>
      </c>
      <c r="B12" s="18" t="s">
        <v>9</v>
      </c>
      <c r="C12" s="18">
        <v>36</v>
      </c>
      <c r="D12" s="83"/>
      <c r="E12" s="84"/>
      <c r="F12" s="84"/>
      <c r="G12" s="85">
        <f t="shared" si="0"/>
        <v>0</v>
      </c>
      <c r="H12" s="85">
        <f t="shared" si="1"/>
        <v>0</v>
      </c>
      <c r="I12" s="85">
        <f t="shared" si="2"/>
        <v>0</v>
      </c>
      <c r="J12" s="86"/>
    </row>
    <row r="13" spans="1:10" s="87" customFormat="1" ht="60.75">
      <c r="A13" s="17" t="s">
        <v>316</v>
      </c>
      <c r="B13" s="18" t="s">
        <v>9</v>
      </c>
      <c r="C13" s="164">
        <v>529.20000000000005</v>
      </c>
      <c r="D13" s="83"/>
      <c r="E13" s="84"/>
      <c r="F13" s="84"/>
      <c r="G13" s="85">
        <f t="shared" si="0"/>
        <v>0</v>
      </c>
      <c r="H13" s="85">
        <f t="shared" si="1"/>
        <v>0</v>
      </c>
      <c r="I13" s="85">
        <f t="shared" si="2"/>
        <v>0</v>
      </c>
      <c r="J13" s="86"/>
    </row>
    <row r="14" spans="1:10" s="87" customFormat="1">
      <c r="A14" s="17" t="s">
        <v>317</v>
      </c>
      <c r="B14" s="18" t="s">
        <v>9</v>
      </c>
      <c r="C14" s="18">
        <v>49.8</v>
      </c>
      <c r="D14" s="83"/>
      <c r="E14" s="84"/>
      <c r="F14" s="84"/>
      <c r="G14" s="85">
        <f t="shared" si="0"/>
        <v>0</v>
      </c>
      <c r="H14" s="85">
        <f t="shared" si="1"/>
        <v>0</v>
      </c>
      <c r="I14" s="85">
        <f t="shared" si="2"/>
        <v>0</v>
      </c>
      <c r="J14" s="86"/>
    </row>
    <row r="15" spans="1:10" s="87" customFormat="1">
      <c r="A15" s="17" t="s">
        <v>318</v>
      </c>
      <c r="B15" s="18" t="s">
        <v>300</v>
      </c>
      <c r="C15" s="18">
        <v>75</v>
      </c>
      <c r="D15" s="83"/>
      <c r="E15" s="84"/>
      <c r="F15" s="84"/>
      <c r="G15" s="85"/>
      <c r="H15" s="85"/>
      <c r="I15" s="85"/>
      <c r="J15" s="86"/>
    </row>
    <row r="16" spans="1:10" s="87" customFormat="1">
      <c r="A16" s="141" t="s">
        <v>14</v>
      </c>
      <c r="B16" s="12"/>
      <c r="C16" s="154"/>
      <c r="D16" s="83"/>
      <c r="E16" s="84"/>
      <c r="F16" s="84"/>
      <c r="G16" s="85">
        <f t="shared" si="0"/>
        <v>0</v>
      </c>
      <c r="H16" s="85">
        <f t="shared" si="1"/>
        <v>0</v>
      </c>
      <c r="I16" s="85">
        <f t="shared" si="2"/>
        <v>0</v>
      </c>
      <c r="J16" s="86"/>
    </row>
    <row r="17" spans="1:10" s="87" customFormat="1">
      <c r="A17" s="141" t="s">
        <v>14</v>
      </c>
      <c r="B17" s="12"/>
      <c r="C17" s="18"/>
      <c r="D17" s="83"/>
      <c r="E17" s="84"/>
      <c r="F17" s="84"/>
      <c r="G17" s="85">
        <f t="shared" si="0"/>
        <v>0</v>
      </c>
      <c r="H17" s="85">
        <f t="shared" si="1"/>
        <v>0</v>
      </c>
      <c r="I17" s="85">
        <f t="shared" si="2"/>
        <v>0</v>
      </c>
      <c r="J17" s="86"/>
    </row>
    <row r="18" spans="1:10" s="87" customFormat="1">
      <c r="A18" s="165" t="s">
        <v>6</v>
      </c>
      <c r="B18" s="68"/>
      <c r="C18" s="155"/>
      <c r="D18" s="83"/>
      <c r="E18" s="84"/>
      <c r="F18" s="84"/>
      <c r="G18" s="85"/>
      <c r="H18" s="85"/>
      <c r="I18" s="85"/>
      <c r="J18" s="86"/>
    </row>
    <row r="19" spans="1:10" s="87" customFormat="1" ht="40.5">
      <c r="A19" s="17" t="s">
        <v>319</v>
      </c>
      <c r="B19" s="12" t="s">
        <v>9</v>
      </c>
      <c r="C19" s="12">
        <v>529.20000000000005</v>
      </c>
      <c r="D19" s="83"/>
      <c r="E19" s="84"/>
      <c r="F19" s="84"/>
      <c r="G19" s="85">
        <f t="shared" si="0"/>
        <v>0</v>
      </c>
      <c r="H19" s="85">
        <f t="shared" si="1"/>
        <v>0</v>
      </c>
      <c r="I19" s="85">
        <f t="shared" si="2"/>
        <v>0</v>
      </c>
      <c r="J19" s="86"/>
    </row>
    <row r="20" spans="1:10" s="87" customFormat="1" ht="60.75">
      <c r="A20" s="17" t="s">
        <v>337</v>
      </c>
      <c r="B20" s="166" t="s">
        <v>9</v>
      </c>
      <c r="C20" s="167">
        <v>5</v>
      </c>
      <c r="D20" s="83"/>
      <c r="E20" s="84"/>
      <c r="F20" s="84"/>
      <c r="G20" s="85">
        <f t="shared" si="0"/>
        <v>0</v>
      </c>
      <c r="H20" s="85">
        <f t="shared" si="1"/>
        <v>0</v>
      </c>
      <c r="I20" s="85">
        <f t="shared" si="2"/>
        <v>0</v>
      </c>
      <c r="J20" s="86"/>
    </row>
    <row r="21" spans="1:10" s="87" customFormat="1" ht="81">
      <c r="A21" s="141" t="s">
        <v>338</v>
      </c>
      <c r="B21" s="168" t="s">
        <v>320</v>
      </c>
      <c r="C21" s="169">
        <v>7200</v>
      </c>
      <c r="D21" s="83"/>
      <c r="E21" s="84"/>
      <c r="F21" s="84"/>
      <c r="G21" s="85">
        <f t="shared" si="0"/>
        <v>0</v>
      </c>
      <c r="H21" s="85">
        <f t="shared" si="1"/>
        <v>0</v>
      </c>
      <c r="I21" s="85">
        <f t="shared" si="2"/>
        <v>0</v>
      </c>
      <c r="J21" s="86"/>
    </row>
    <row r="22" spans="1:10" s="87" customFormat="1">
      <c r="A22" s="17" t="s">
        <v>339</v>
      </c>
      <c r="B22" s="166" t="s">
        <v>9</v>
      </c>
      <c r="C22" s="170">
        <v>60</v>
      </c>
      <c r="D22" s="83"/>
      <c r="E22" s="84"/>
      <c r="F22" s="84"/>
      <c r="G22" s="85">
        <f t="shared" si="0"/>
        <v>0</v>
      </c>
      <c r="H22" s="85">
        <f t="shared" si="1"/>
        <v>0</v>
      </c>
      <c r="I22" s="85">
        <f t="shared" si="2"/>
        <v>0</v>
      </c>
      <c r="J22" s="86"/>
    </row>
    <row r="23" spans="1:10" s="87" customFormat="1" ht="40.5">
      <c r="A23" s="17" t="s">
        <v>340</v>
      </c>
      <c r="B23" s="166" t="s">
        <v>279</v>
      </c>
      <c r="C23" s="171">
        <v>25200</v>
      </c>
      <c r="D23" s="83"/>
      <c r="E23" s="84"/>
      <c r="F23" s="84"/>
      <c r="G23" s="85">
        <f t="shared" si="0"/>
        <v>0</v>
      </c>
      <c r="H23" s="85">
        <f t="shared" si="1"/>
        <v>0</v>
      </c>
      <c r="I23" s="85">
        <f t="shared" si="2"/>
        <v>0</v>
      </c>
      <c r="J23" s="86"/>
    </row>
    <row r="24" spans="1:10" s="87" customFormat="1">
      <c r="A24" s="17" t="s">
        <v>321</v>
      </c>
      <c r="B24" s="166" t="s">
        <v>322</v>
      </c>
      <c r="C24" s="171">
        <v>2520</v>
      </c>
      <c r="D24" s="83"/>
      <c r="E24" s="84"/>
      <c r="F24" s="84"/>
      <c r="G24" s="85">
        <f t="shared" ref="G24" si="3">(D24+E24+F24)/3</f>
        <v>0</v>
      </c>
      <c r="H24" s="85">
        <f t="shared" ref="H24" si="4">G24*C24</f>
        <v>0</v>
      </c>
      <c r="I24" s="85">
        <f t="shared" ref="I24" si="5">H24/96600</f>
        <v>0</v>
      </c>
      <c r="J24" s="86"/>
    </row>
    <row r="25" spans="1:10" s="87" customFormat="1" ht="40.5">
      <c r="A25" s="17" t="s">
        <v>336</v>
      </c>
      <c r="B25" s="166" t="s">
        <v>9</v>
      </c>
      <c r="C25" s="171">
        <v>1080</v>
      </c>
      <c r="D25" s="83"/>
      <c r="E25" s="84"/>
      <c r="F25" s="84"/>
      <c r="G25" s="85">
        <f t="shared" si="0"/>
        <v>0</v>
      </c>
      <c r="H25" s="85">
        <f t="shared" si="1"/>
        <v>0</v>
      </c>
      <c r="I25" s="85">
        <f t="shared" si="2"/>
        <v>0</v>
      </c>
      <c r="J25" s="86"/>
    </row>
    <row r="26" spans="1:10" s="87" customFormat="1" ht="40.5">
      <c r="A26" s="17" t="s">
        <v>335</v>
      </c>
      <c r="B26" s="166" t="s">
        <v>9</v>
      </c>
      <c r="C26" s="170">
        <v>720</v>
      </c>
      <c r="D26" s="83"/>
      <c r="E26" s="84"/>
      <c r="F26" s="84"/>
      <c r="G26" s="85">
        <f t="shared" si="0"/>
        <v>0</v>
      </c>
      <c r="H26" s="85">
        <f t="shared" si="1"/>
        <v>0</v>
      </c>
      <c r="I26" s="85">
        <f t="shared" si="2"/>
        <v>0</v>
      </c>
      <c r="J26" s="86"/>
    </row>
    <row r="27" spans="1:10" s="87" customFormat="1">
      <c r="A27" s="17" t="s">
        <v>323</v>
      </c>
      <c r="B27" s="166" t="s">
        <v>9</v>
      </c>
      <c r="C27" s="170">
        <v>720</v>
      </c>
      <c r="D27" s="83"/>
      <c r="E27" s="84"/>
      <c r="F27" s="84"/>
      <c r="G27" s="85">
        <f t="shared" si="0"/>
        <v>0</v>
      </c>
      <c r="H27" s="85">
        <f t="shared" si="1"/>
        <v>0</v>
      </c>
      <c r="I27" s="85">
        <f t="shared" si="2"/>
        <v>0</v>
      </c>
      <c r="J27" s="86"/>
    </row>
    <row r="28" spans="1:10" s="87" customFormat="1">
      <c r="A28" s="141" t="s">
        <v>14</v>
      </c>
      <c r="B28" s="68"/>
      <c r="C28" s="18"/>
      <c r="D28" s="83"/>
      <c r="E28" s="84"/>
      <c r="F28" s="84"/>
      <c r="G28" s="85">
        <f t="shared" si="0"/>
        <v>0</v>
      </c>
      <c r="H28" s="85">
        <f t="shared" si="1"/>
        <v>0</v>
      </c>
      <c r="I28" s="85">
        <f t="shared" si="2"/>
        <v>0</v>
      </c>
      <c r="J28" s="86"/>
    </row>
    <row r="29" spans="1:10" s="87" customFormat="1">
      <c r="A29" s="141" t="s">
        <v>14</v>
      </c>
      <c r="B29" s="68"/>
      <c r="C29" s="136"/>
      <c r="D29" s="83"/>
      <c r="E29" s="84"/>
      <c r="F29" s="84"/>
      <c r="G29" s="85">
        <f t="shared" si="0"/>
        <v>0</v>
      </c>
      <c r="H29" s="85">
        <f t="shared" si="1"/>
        <v>0</v>
      </c>
      <c r="I29" s="85">
        <f t="shared" si="2"/>
        <v>0</v>
      </c>
      <c r="J29" s="86"/>
    </row>
    <row r="30" spans="1:10" s="87" customFormat="1">
      <c r="A30" s="19" t="s">
        <v>7</v>
      </c>
      <c r="B30" s="68"/>
      <c r="C30" s="172"/>
      <c r="D30" s="83"/>
      <c r="E30" s="84"/>
      <c r="F30" s="84"/>
      <c r="G30" s="85"/>
      <c r="H30" s="85"/>
      <c r="I30" s="85"/>
      <c r="J30" s="86"/>
    </row>
    <row r="31" spans="1:10" s="87" customFormat="1" ht="40.5">
      <c r="A31" s="173" t="s">
        <v>324</v>
      </c>
      <c r="B31" s="11" t="s">
        <v>9</v>
      </c>
      <c r="C31" s="170">
        <v>180</v>
      </c>
      <c r="D31" s="83"/>
      <c r="E31" s="84"/>
      <c r="F31" s="84"/>
      <c r="G31" s="85">
        <f t="shared" si="0"/>
        <v>0</v>
      </c>
      <c r="H31" s="85">
        <f t="shared" si="1"/>
        <v>0</v>
      </c>
      <c r="I31" s="85">
        <f t="shared" si="2"/>
        <v>0</v>
      </c>
      <c r="J31" s="86"/>
    </row>
    <row r="32" spans="1:10" s="87" customFormat="1">
      <c r="A32" s="173" t="s">
        <v>325</v>
      </c>
      <c r="B32" s="11" t="s">
        <v>9</v>
      </c>
      <c r="C32" s="170">
        <v>20</v>
      </c>
      <c r="D32" s="83"/>
      <c r="E32" s="84"/>
      <c r="F32" s="84"/>
      <c r="G32" s="85">
        <f t="shared" ref="G32:G33" si="6">(D32+E32+F32)/3</f>
        <v>0</v>
      </c>
      <c r="H32" s="85">
        <f t="shared" ref="H32:H33" si="7">G32*C32</f>
        <v>0</v>
      </c>
      <c r="I32" s="85">
        <f t="shared" ref="I32:I33" si="8">H32/96600</f>
        <v>0</v>
      </c>
      <c r="J32" s="86"/>
    </row>
    <row r="33" spans="1:10" s="87" customFormat="1" ht="40.5">
      <c r="A33" s="173" t="s">
        <v>326</v>
      </c>
      <c r="B33" s="11" t="s">
        <v>9</v>
      </c>
      <c r="C33" s="170">
        <v>30</v>
      </c>
      <c r="D33" s="83"/>
      <c r="E33" s="84"/>
      <c r="F33" s="84"/>
      <c r="G33" s="85">
        <f t="shared" si="6"/>
        <v>0</v>
      </c>
      <c r="H33" s="85">
        <f t="shared" si="7"/>
        <v>0</v>
      </c>
      <c r="I33" s="85">
        <f t="shared" si="8"/>
        <v>0</v>
      </c>
      <c r="J33" s="86"/>
    </row>
    <row r="34" spans="1:10" s="87" customFormat="1" ht="40.5">
      <c r="A34" s="173" t="s">
        <v>327</v>
      </c>
      <c r="B34" s="11" t="s">
        <v>9</v>
      </c>
      <c r="C34" s="170">
        <v>90</v>
      </c>
      <c r="D34" s="83"/>
      <c r="E34" s="84"/>
      <c r="F34" s="84"/>
      <c r="G34" s="85">
        <f t="shared" si="0"/>
        <v>0</v>
      </c>
      <c r="H34" s="85">
        <f t="shared" si="1"/>
        <v>0</v>
      </c>
      <c r="I34" s="85">
        <f t="shared" si="2"/>
        <v>0</v>
      </c>
      <c r="J34" s="86"/>
    </row>
    <row r="35" spans="1:10" s="87" customFormat="1">
      <c r="A35" s="173" t="s">
        <v>288</v>
      </c>
      <c r="B35" s="11" t="s">
        <v>9</v>
      </c>
      <c r="C35" s="170">
        <v>30</v>
      </c>
      <c r="D35" s="83"/>
      <c r="E35" s="84"/>
      <c r="F35" s="84"/>
      <c r="G35" s="85">
        <f t="shared" si="0"/>
        <v>0</v>
      </c>
      <c r="H35" s="85">
        <f t="shared" si="1"/>
        <v>0</v>
      </c>
      <c r="I35" s="85">
        <f t="shared" si="2"/>
        <v>0</v>
      </c>
      <c r="J35" s="86"/>
    </row>
    <row r="36" spans="1:10" s="87" customFormat="1">
      <c r="A36" s="173" t="s">
        <v>289</v>
      </c>
      <c r="B36" s="11" t="s">
        <v>9</v>
      </c>
      <c r="C36" s="170">
        <v>20</v>
      </c>
      <c r="D36" s="83"/>
      <c r="E36" s="84"/>
      <c r="F36" s="84"/>
      <c r="G36" s="85">
        <f t="shared" si="0"/>
        <v>0</v>
      </c>
      <c r="H36" s="85">
        <f t="shared" si="1"/>
        <v>0</v>
      </c>
      <c r="I36" s="85">
        <f t="shared" si="2"/>
        <v>0</v>
      </c>
      <c r="J36" s="86"/>
    </row>
    <row r="37" spans="1:10" s="87" customFormat="1">
      <c r="A37" s="173" t="s">
        <v>290</v>
      </c>
      <c r="B37" s="11" t="s">
        <v>9</v>
      </c>
      <c r="C37" s="170">
        <v>60</v>
      </c>
      <c r="D37" s="83"/>
      <c r="E37" s="84"/>
      <c r="F37" s="84"/>
      <c r="G37" s="85">
        <f t="shared" si="0"/>
        <v>0</v>
      </c>
      <c r="H37" s="85">
        <f t="shared" si="1"/>
        <v>0</v>
      </c>
      <c r="I37" s="85">
        <f t="shared" si="2"/>
        <v>0</v>
      </c>
      <c r="J37" s="86"/>
    </row>
    <row r="38" spans="1:10" s="87" customFormat="1">
      <c r="A38" s="173" t="s">
        <v>328</v>
      </c>
      <c r="B38" s="11" t="s">
        <v>9</v>
      </c>
      <c r="C38" s="170">
        <v>120</v>
      </c>
      <c r="D38" s="83"/>
      <c r="E38" s="84"/>
      <c r="F38" s="84"/>
      <c r="G38" s="85">
        <f t="shared" si="0"/>
        <v>0</v>
      </c>
      <c r="H38" s="85">
        <f t="shared" si="1"/>
        <v>0</v>
      </c>
      <c r="I38" s="85">
        <f t="shared" si="2"/>
        <v>0</v>
      </c>
      <c r="J38" s="86"/>
    </row>
    <row r="39" spans="1:10" s="87" customFormat="1">
      <c r="A39" s="173" t="s">
        <v>292</v>
      </c>
      <c r="B39" s="11" t="s">
        <v>9</v>
      </c>
      <c r="C39" s="170">
        <v>120</v>
      </c>
      <c r="D39" s="83"/>
      <c r="E39" s="84"/>
      <c r="F39" s="84"/>
      <c r="G39" s="85">
        <f t="shared" si="0"/>
        <v>0</v>
      </c>
      <c r="H39" s="85">
        <f t="shared" si="1"/>
        <v>0</v>
      </c>
      <c r="I39" s="85">
        <f t="shared" si="2"/>
        <v>0</v>
      </c>
      <c r="J39" s="86"/>
    </row>
    <row r="40" spans="1:10" s="87" customFormat="1">
      <c r="A40" s="173" t="s">
        <v>329</v>
      </c>
      <c r="B40" s="174" t="s">
        <v>9</v>
      </c>
      <c r="C40" s="170">
        <v>180</v>
      </c>
      <c r="D40" s="83"/>
      <c r="E40" s="84"/>
      <c r="F40" s="84"/>
      <c r="G40" s="85">
        <f t="shared" si="0"/>
        <v>0</v>
      </c>
      <c r="H40" s="85">
        <f t="shared" si="1"/>
        <v>0</v>
      </c>
      <c r="I40" s="85">
        <f t="shared" si="2"/>
        <v>0</v>
      </c>
      <c r="J40" s="86"/>
    </row>
    <row r="41" spans="1:10" s="87" customFormat="1">
      <c r="A41" s="175" t="s">
        <v>330</v>
      </c>
      <c r="B41" s="68" t="s">
        <v>9</v>
      </c>
      <c r="C41" s="176">
        <v>30</v>
      </c>
      <c r="D41" s="83"/>
      <c r="E41" s="84"/>
      <c r="F41" s="84"/>
      <c r="G41" s="85">
        <f t="shared" si="0"/>
        <v>0</v>
      </c>
      <c r="H41" s="85">
        <f t="shared" si="1"/>
        <v>0</v>
      </c>
      <c r="I41" s="85">
        <f t="shared" si="2"/>
        <v>0</v>
      </c>
      <c r="J41" s="86"/>
    </row>
    <row r="42" spans="1:10" s="87" customFormat="1" ht="40.5">
      <c r="A42" s="173" t="s">
        <v>331</v>
      </c>
      <c r="B42" s="11" t="s">
        <v>9</v>
      </c>
      <c r="C42" s="170">
        <v>360</v>
      </c>
      <c r="D42" s="83"/>
      <c r="E42" s="84"/>
      <c r="F42" s="84"/>
      <c r="G42" s="85">
        <f t="shared" si="0"/>
        <v>0</v>
      </c>
      <c r="H42" s="85">
        <f t="shared" si="1"/>
        <v>0</v>
      </c>
      <c r="I42" s="85">
        <f t="shared" si="2"/>
        <v>0</v>
      </c>
      <c r="J42" s="86"/>
    </row>
    <row r="43" spans="1:10" s="87" customFormat="1" ht="40.5">
      <c r="A43" s="173" t="s">
        <v>332</v>
      </c>
      <c r="B43" s="11" t="s">
        <v>9</v>
      </c>
      <c r="C43" s="170">
        <v>360</v>
      </c>
      <c r="D43" s="83"/>
      <c r="E43" s="84"/>
      <c r="F43" s="84"/>
      <c r="G43" s="85">
        <f t="shared" si="0"/>
        <v>0</v>
      </c>
      <c r="H43" s="85">
        <f t="shared" si="1"/>
        <v>0</v>
      </c>
      <c r="I43" s="85">
        <f t="shared" si="2"/>
        <v>0</v>
      </c>
      <c r="J43" s="86"/>
    </row>
    <row r="44" spans="1:10" s="87" customFormat="1" ht="40.5">
      <c r="A44" s="173" t="s">
        <v>333</v>
      </c>
      <c r="B44" s="11" t="s">
        <v>9</v>
      </c>
      <c r="C44" s="170">
        <v>90</v>
      </c>
      <c r="D44" s="83"/>
      <c r="E44" s="84"/>
      <c r="F44" s="84"/>
      <c r="G44" s="85">
        <f t="shared" si="0"/>
        <v>0</v>
      </c>
      <c r="H44" s="85">
        <f t="shared" si="1"/>
        <v>0</v>
      </c>
      <c r="I44" s="85">
        <f t="shared" si="2"/>
        <v>0</v>
      </c>
      <c r="J44" s="86"/>
    </row>
    <row r="45" spans="1:10" s="87" customFormat="1">
      <c r="A45" s="173" t="s">
        <v>334</v>
      </c>
      <c r="B45" s="11" t="s">
        <v>9</v>
      </c>
      <c r="C45" s="171">
        <v>1800</v>
      </c>
      <c r="D45" s="83"/>
      <c r="E45" s="84"/>
      <c r="F45" s="84"/>
      <c r="G45" s="85">
        <f t="shared" ref="G45" si="9">(D45+E45+F45)/3</f>
        <v>0</v>
      </c>
      <c r="H45" s="85">
        <f t="shared" ref="H45" si="10">G45*C45</f>
        <v>0</v>
      </c>
      <c r="I45" s="85">
        <f t="shared" ref="I45" si="11">H45/96600</f>
        <v>0</v>
      </c>
      <c r="J45" s="86"/>
    </row>
    <row r="46" spans="1:10" s="87" customFormat="1">
      <c r="A46" s="141" t="s">
        <v>14</v>
      </c>
      <c r="B46" s="11"/>
      <c r="C46" s="154"/>
      <c r="D46" s="83"/>
      <c r="E46" s="84"/>
      <c r="F46" s="84"/>
      <c r="G46" s="85">
        <f t="shared" si="0"/>
        <v>0</v>
      </c>
      <c r="H46" s="85">
        <f t="shared" si="1"/>
        <v>0</v>
      </c>
      <c r="I46" s="85">
        <f t="shared" si="2"/>
        <v>0</v>
      </c>
      <c r="J46" s="86"/>
    </row>
    <row r="47" spans="1:10" s="87" customFormat="1">
      <c r="A47" s="34"/>
      <c r="B47" s="177"/>
      <c r="C47" s="26"/>
      <c r="D47" s="83"/>
      <c r="E47" s="84"/>
      <c r="F47" s="84"/>
      <c r="G47" s="85"/>
      <c r="H47" s="85"/>
      <c r="I47" s="85"/>
      <c r="J47" s="86"/>
    </row>
    <row r="48" spans="1:10">
      <c r="A48" s="27"/>
      <c r="B48" s="28"/>
      <c r="C48" s="44"/>
      <c r="D48" s="29"/>
      <c r="E48" s="29"/>
      <c r="F48" s="29"/>
      <c r="G48" s="47" t="s">
        <v>64</v>
      </c>
      <c r="H48" s="47">
        <f>SUM(H9:H47)</f>
        <v>0</v>
      </c>
      <c r="I48" s="47">
        <f>SUM(I9:I47)</f>
        <v>0</v>
      </c>
      <c r="J48" s="48"/>
    </row>
    <row r="50" spans="1:9" s="142" customFormat="1">
      <c r="A50" s="436" t="s">
        <v>65</v>
      </c>
      <c r="B50" s="436"/>
      <c r="C50" s="436"/>
      <c r="D50" s="436"/>
      <c r="E50" s="436"/>
      <c r="F50" s="436"/>
      <c r="G50" s="436"/>
      <c r="H50" s="436"/>
      <c r="I50" s="436"/>
    </row>
    <row r="51" spans="1:9" s="142" customFormat="1">
      <c r="A51" s="143"/>
      <c r="B51" s="144"/>
      <c r="C51" s="145"/>
      <c r="D51" s="144"/>
      <c r="E51" s="144"/>
      <c r="F51" s="146"/>
      <c r="G51" s="147"/>
      <c r="H51" s="147"/>
    </row>
    <row r="52" spans="1:9" s="142" customFormat="1" ht="40.5" customHeight="1">
      <c r="A52" s="437" t="s">
        <v>66</v>
      </c>
      <c r="B52" s="439" t="s">
        <v>67</v>
      </c>
      <c r="C52" s="441" t="s">
        <v>68</v>
      </c>
      <c r="D52" s="442"/>
      <c r="E52" s="442"/>
      <c r="F52" s="443"/>
      <c r="G52" s="421" t="s">
        <v>69</v>
      </c>
      <c r="H52" s="148"/>
    </row>
    <row r="53" spans="1:9" s="142" customFormat="1">
      <c r="A53" s="438"/>
      <c r="B53" s="440"/>
      <c r="C53" s="72" t="s">
        <v>70</v>
      </c>
      <c r="D53" s="73" t="s">
        <v>71</v>
      </c>
      <c r="E53" s="74" t="s">
        <v>72</v>
      </c>
      <c r="F53" s="74" t="s">
        <v>73</v>
      </c>
      <c r="G53" s="421"/>
      <c r="H53" s="444"/>
    </row>
    <row r="54" spans="1:9" s="142" customFormat="1" ht="21">
      <c r="A54" s="75" t="s">
        <v>887</v>
      </c>
      <c r="B54" s="72"/>
      <c r="C54" s="73"/>
      <c r="D54" s="73"/>
      <c r="E54" s="74"/>
      <c r="F54" s="74"/>
      <c r="G54" s="236"/>
      <c r="H54" s="444"/>
    </row>
    <row r="55" spans="1:9" s="142" customFormat="1" ht="21">
      <c r="A55" s="75" t="s">
        <v>888</v>
      </c>
      <c r="B55" s="72"/>
      <c r="C55" s="73"/>
      <c r="D55" s="73"/>
      <c r="E55" s="74"/>
      <c r="F55" s="74"/>
      <c r="G55" s="236"/>
      <c r="H55" s="444"/>
    </row>
    <row r="56" spans="1:9" s="142" customFormat="1" ht="21">
      <c r="A56" s="237" t="s">
        <v>889</v>
      </c>
      <c r="B56" s="72"/>
      <c r="C56" s="77"/>
      <c r="D56" s="77"/>
      <c r="E56" s="78"/>
      <c r="F56" s="78"/>
      <c r="G56" s="236"/>
      <c r="H56" s="444"/>
    </row>
    <row r="57" spans="1:9" s="142" customFormat="1" ht="21">
      <c r="A57" s="76"/>
      <c r="B57" s="79"/>
      <c r="C57" s="77"/>
      <c r="D57" s="77"/>
      <c r="E57" s="78"/>
      <c r="F57" s="78"/>
      <c r="G57" s="236"/>
      <c r="H57" s="444"/>
    </row>
    <row r="58" spans="1:9" s="142" customFormat="1" ht="21">
      <c r="A58" s="74" t="s">
        <v>64</v>
      </c>
      <c r="B58" s="74"/>
      <c r="C58" s="72"/>
      <c r="D58" s="80"/>
      <c r="E58" s="80"/>
      <c r="F58" s="73"/>
      <c r="G58" s="236"/>
      <c r="H58" s="444"/>
    </row>
  </sheetData>
  <mergeCells count="18">
    <mergeCell ref="A1:J1"/>
    <mergeCell ref="A2:J2"/>
    <mergeCell ref="A3:J3"/>
    <mergeCell ref="A4:J4"/>
    <mergeCell ref="A5:J5"/>
    <mergeCell ref="I7:I8"/>
    <mergeCell ref="J7:J8"/>
    <mergeCell ref="A50:I50"/>
    <mergeCell ref="A52:A53"/>
    <mergeCell ref="B52:B53"/>
    <mergeCell ref="C52:F52"/>
    <mergeCell ref="H53:H58"/>
    <mergeCell ref="A7:A8"/>
    <mergeCell ref="B7:B8"/>
    <mergeCell ref="C7:C8"/>
    <mergeCell ref="D7:G7"/>
    <mergeCell ref="H7:H8"/>
    <mergeCell ref="G52:G53"/>
  </mergeCells>
  <pageMargins left="0.59055118110236227" right="0.15748031496062992" top="0.6692913385826772" bottom="0.19685039370078741" header="0.70866141732283472" footer="0.15748031496062992"/>
  <pageSetup paperSize="9" scale="90" orientation="landscape" r:id="rId1"/>
</worksheet>
</file>

<file path=xl/worksheets/sheet13.xml><?xml version="1.0" encoding="utf-8"?>
<worksheet xmlns="http://schemas.openxmlformats.org/spreadsheetml/2006/main" xmlns:r="http://schemas.openxmlformats.org/officeDocument/2006/relationships">
  <sheetPr>
    <tabColor rgb="FFFFC000"/>
  </sheetPr>
  <dimension ref="A1:J66"/>
  <sheetViews>
    <sheetView topLeftCell="A46" zoomScaleSheetLayoutView="100" workbookViewId="0">
      <selection activeCell="A62" sqref="A62:A64"/>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341</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s="87" customFormat="1" ht="27" customHeight="1">
      <c r="A9" s="149" t="s">
        <v>5</v>
      </c>
      <c r="B9" s="105"/>
      <c r="C9" s="150"/>
      <c r="D9" s="98"/>
      <c r="E9" s="98"/>
      <c r="F9" s="98"/>
      <c r="G9" s="98"/>
      <c r="H9" s="88"/>
      <c r="I9" s="88"/>
      <c r="J9" s="90"/>
    </row>
    <row r="10" spans="1:10" s="87" customFormat="1">
      <c r="A10" s="10" t="s">
        <v>342</v>
      </c>
      <c r="B10" s="107"/>
      <c r="C10" s="151"/>
      <c r="D10" s="84"/>
      <c r="E10" s="84"/>
      <c r="F10" s="84"/>
      <c r="G10" s="85"/>
      <c r="H10" s="85"/>
      <c r="I10" s="85"/>
      <c r="J10" s="86"/>
    </row>
    <row r="11" spans="1:10" s="87" customFormat="1" ht="40.5">
      <c r="A11" s="10" t="s">
        <v>365</v>
      </c>
      <c r="B11" s="107" t="s">
        <v>4</v>
      </c>
      <c r="C11" s="151">
        <v>10</v>
      </c>
      <c r="D11" s="83"/>
      <c r="E11" s="84"/>
      <c r="F11" s="84"/>
      <c r="G11" s="85">
        <f t="shared" ref="G11" si="0">(D11+E11+F11)/3</f>
        <v>0</v>
      </c>
      <c r="H11" s="85">
        <f t="shared" ref="H11" si="1">G11*C11</f>
        <v>0</v>
      </c>
      <c r="I11" s="85">
        <f t="shared" ref="I11" si="2">H11/96600</f>
        <v>0</v>
      </c>
      <c r="J11" s="86"/>
    </row>
    <row r="12" spans="1:10" s="87" customFormat="1" ht="40.5">
      <c r="A12" s="10" t="s">
        <v>366</v>
      </c>
      <c r="B12" s="107" t="s">
        <v>4</v>
      </c>
      <c r="C12" s="151">
        <v>15</v>
      </c>
      <c r="D12" s="83"/>
      <c r="E12" s="84"/>
      <c r="F12" s="84"/>
      <c r="G12" s="85">
        <f t="shared" ref="G12" si="3">(D12+E12+F12)/3</f>
        <v>0</v>
      </c>
      <c r="H12" s="85">
        <f t="shared" ref="H12" si="4">G12*C12</f>
        <v>0</v>
      </c>
      <c r="I12" s="85">
        <f t="shared" ref="I12" si="5">H12/96600</f>
        <v>0</v>
      </c>
      <c r="J12" s="86"/>
    </row>
    <row r="13" spans="1:10" s="87" customFormat="1">
      <c r="A13" s="10" t="s">
        <v>367</v>
      </c>
      <c r="B13" s="107" t="s">
        <v>4</v>
      </c>
      <c r="C13" s="107">
        <v>20</v>
      </c>
      <c r="D13" s="83"/>
      <c r="E13" s="84"/>
      <c r="F13" s="84"/>
      <c r="G13" s="85">
        <f t="shared" ref="G13:G53" si="6">(D13+E13+F13)/3</f>
        <v>0</v>
      </c>
      <c r="H13" s="85">
        <f t="shared" ref="H13:H53" si="7">G13*C13</f>
        <v>0</v>
      </c>
      <c r="I13" s="85">
        <f t="shared" ref="I13:I53" si="8">H13/96600</f>
        <v>0</v>
      </c>
      <c r="J13" s="86"/>
    </row>
    <row r="14" spans="1:10" s="87" customFormat="1">
      <c r="A14" s="10" t="s">
        <v>368</v>
      </c>
      <c r="B14" s="107" t="s">
        <v>4</v>
      </c>
      <c r="C14" s="107">
        <v>60</v>
      </c>
      <c r="D14" s="83"/>
      <c r="E14" s="84"/>
      <c r="F14" s="84"/>
      <c r="G14" s="85">
        <f t="shared" si="6"/>
        <v>0</v>
      </c>
      <c r="H14" s="85">
        <f t="shared" si="7"/>
        <v>0</v>
      </c>
      <c r="I14" s="85">
        <f t="shared" si="8"/>
        <v>0</v>
      </c>
      <c r="J14" s="86"/>
    </row>
    <row r="15" spans="1:10" s="87" customFormat="1">
      <c r="A15" s="152" t="s">
        <v>369</v>
      </c>
      <c r="B15" s="137" t="s">
        <v>4</v>
      </c>
      <c r="C15" s="137">
        <v>180</v>
      </c>
      <c r="D15" s="83"/>
      <c r="E15" s="84"/>
      <c r="F15" s="84"/>
      <c r="G15" s="85">
        <f t="shared" si="6"/>
        <v>0</v>
      </c>
      <c r="H15" s="85">
        <f t="shared" si="7"/>
        <v>0</v>
      </c>
      <c r="I15" s="85">
        <f t="shared" si="8"/>
        <v>0</v>
      </c>
      <c r="J15" s="86"/>
    </row>
    <row r="16" spans="1:10" s="87" customFormat="1" ht="40.5">
      <c r="A16" s="152" t="s">
        <v>370</v>
      </c>
      <c r="B16" s="137" t="s">
        <v>4</v>
      </c>
      <c r="C16" s="137">
        <v>90</v>
      </c>
      <c r="D16" s="83"/>
      <c r="E16" s="84"/>
      <c r="F16" s="84"/>
      <c r="G16" s="85">
        <f t="shared" si="6"/>
        <v>0</v>
      </c>
      <c r="H16" s="85">
        <f t="shared" si="7"/>
        <v>0</v>
      </c>
      <c r="I16" s="85">
        <f t="shared" si="8"/>
        <v>0</v>
      </c>
      <c r="J16" s="86"/>
    </row>
    <row r="17" spans="1:10" s="87" customFormat="1">
      <c r="A17" s="152" t="s">
        <v>371</v>
      </c>
      <c r="B17" s="137" t="s">
        <v>4</v>
      </c>
      <c r="C17" s="137">
        <v>60</v>
      </c>
      <c r="D17" s="83"/>
      <c r="E17" s="84"/>
      <c r="F17" s="84"/>
      <c r="G17" s="85">
        <f t="shared" si="6"/>
        <v>0</v>
      </c>
      <c r="H17" s="85">
        <f t="shared" si="7"/>
        <v>0</v>
      </c>
      <c r="I17" s="85">
        <f t="shared" si="8"/>
        <v>0</v>
      </c>
      <c r="J17" s="86"/>
    </row>
    <row r="18" spans="1:10" s="87" customFormat="1">
      <c r="A18" s="152" t="s">
        <v>372</v>
      </c>
      <c r="B18" s="137" t="s">
        <v>4</v>
      </c>
      <c r="C18" s="137">
        <v>180</v>
      </c>
      <c r="D18" s="83"/>
      <c r="E18" s="84"/>
      <c r="F18" s="84"/>
      <c r="G18" s="85">
        <f t="shared" si="6"/>
        <v>0</v>
      </c>
      <c r="H18" s="85">
        <f t="shared" si="7"/>
        <v>0</v>
      </c>
      <c r="I18" s="85">
        <f t="shared" si="8"/>
        <v>0</v>
      </c>
      <c r="J18" s="86"/>
    </row>
    <row r="19" spans="1:10" s="87" customFormat="1">
      <c r="A19" s="152" t="s">
        <v>373</v>
      </c>
      <c r="B19" s="137" t="s">
        <v>4</v>
      </c>
      <c r="C19" s="137">
        <v>30</v>
      </c>
      <c r="D19" s="83"/>
      <c r="E19" s="84"/>
      <c r="F19" s="84"/>
      <c r="G19" s="85">
        <f t="shared" si="6"/>
        <v>0</v>
      </c>
      <c r="H19" s="85">
        <f t="shared" si="7"/>
        <v>0</v>
      </c>
      <c r="I19" s="85">
        <f t="shared" si="8"/>
        <v>0</v>
      </c>
      <c r="J19" s="86"/>
    </row>
    <row r="20" spans="1:10" s="87" customFormat="1">
      <c r="A20" s="152" t="s">
        <v>374</v>
      </c>
      <c r="B20" s="137" t="s">
        <v>4</v>
      </c>
      <c r="C20" s="137">
        <v>120</v>
      </c>
      <c r="D20" s="83"/>
      <c r="E20" s="84"/>
      <c r="F20" s="84"/>
      <c r="G20" s="85">
        <f t="shared" si="6"/>
        <v>0</v>
      </c>
      <c r="H20" s="85">
        <f t="shared" si="7"/>
        <v>0</v>
      </c>
      <c r="I20" s="85">
        <f t="shared" si="8"/>
        <v>0</v>
      </c>
      <c r="J20" s="86"/>
    </row>
    <row r="21" spans="1:10" s="87" customFormat="1">
      <c r="A21" s="153" t="s">
        <v>343</v>
      </c>
      <c r="B21" s="137"/>
      <c r="C21" s="138"/>
      <c r="D21" s="83"/>
      <c r="E21" s="84"/>
      <c r="F21" s="84"/>
      <c r="G21" s="85">
        <f t="shared" si="6"/>
        <v>0</v>
      </c>
      <c r="H21" s="85">
        <f t="shared" si="7"/>
        <v>0</v>
      </c>
      <c r="I21" s="85">
        <f t="shared" si="8"/>
        <v>0</v>
      </c>
      <c r="J21" s="86"/>
    </row>
    <row r="22" spans="1:10" s="87" customFormat="1">
      <c r="A22" s="153" t="s">
        <v>375</v>
      </c>
      <c r="B22" s="137" t="s">
        <v>4</v>
      </c>
      <c r="C22" s="138">
        <v>30</v>
      </c>
      <c r="D22" s="83"/>
      <c r="E22" s="84"/>
      <c r="F22" s="84"/>
      <c r="G22" s="85">
        <f t="shared" si="6"/>
        <v>0</v>
      </c>
      <c r="H22" s="85">
        <f t="shared" si="7"/>
        <v>0</v>
      </c>
      <c r="I22" s="85">
        <f t="shared" si="8"/>
        <v>0</v>
      </c>
      <c r="J22" s="86"/>
    </row>
    <row r="23" spans="1:10" s="87" customFormat="1" ht="40.5">
      <c r="A23" s="153" t="s">
        <v>376</v>
      </c>
      <c r="B23" s="137" t="s">
        <v>4</v>
      </c>
      <c r="C23" s="138">
        <v>20</v>
      </c>
      <c r="D23" s="83"/>
      <c r="E23" s="84"/>
      <c r="F23" s="84"/>
      <c r="G23" s="85">
        <f t="shared" si="6"/>
        <v>0</v>
      </c>
      <c r="H23" s="85">
        <f t="shared" si="7"/>
        <v>0</v>
      </c>
      <c r="I23" s="85">
        <f t="shared" si="8"/>
        <v>0</v>
      </c>
      <c r="J23" s="86"/>
    </row>
    <row r="24" spans="1:10" s="87" customFormat="1">
      <c r="A24" s="153" t="s">
        <v>377</v>
      </c>
      <c r="B24" s="137" t="s">
        <v>4</v>
      </c>
      <c r="C24" s="138">
        <v>50</v>
      </c>
      <c r="D24" s="83"/>
      <c r="E24" s="84"/>
      <c r="F24" s="84"/>
      <c r="G24" s="85">
        <f t="shared" si="6"/>
        <v>0</v>
      </c>
      <c r="H24" s="85">
        <f t="shared" si="7"/>
        <v>0</v>
      </c>
      <c r="I24" s="85">
        <f t="shared" si="8"/>
        <v>0</v>
      </c>
      <c r="J24" s="86"/>
    </row>
    <row r="25" spans="1:10" s="87" customFormat="1">
      <c r="A25" s="153" t="s">
        <v>378</v>
      </c>
      <c r="B25" s="137" t="s">
        <v>4</v>
      </c>
      <c r="C25" s="138">
        <v>240</v>
      </c>
      <c r="D25" s="83"/>
      <c r="E25" s="84"/>
      <c r="F25" s="84"/>
      <c r="G25" s="85">
        <f t="shared" si="6"/>
        <v>0</v>
      </c>
      <c r="H25" s="85">
        <f t="shared" si="7"/>
        <v>0</v>
      </c>
      <c r="I25" s="85">
        <f t="shared" si="8"/>
        <v>0</v>
      </c>
      <c r="J25" s="86"/>
    </row>
    <row r="26" spans="1:10" s="87" customFormat="1">
      <c r="A26" s="153" t="s">
        <v>379</v>
      </c>
      <c r="B26" s="137" t="s">
        <v>4</v>
      </c>
      <c r="C26" s="138">
        <v>5</v>
      </c>
      <c r="D26" s="83"/>
      <c r="E26" s="84"/>
      <c r="F26" s="84"/>
      <c r="G26" s="85">
        <f t="shared" si="6"/>
        <v>0</v>
      </c>
      <c r="H26" s="85">
        <f t="shared" si="7"/>
        <v>0</v>
      </c>
      <c r="I26" s="85">
        <f t="shared" si="8"/>
        <v>0</v>
      </c>
      <c r="J26" s="86"/>
    </row>
    <row r="27" spans="1:10" s="87" customFormat="1">
      <c r="A27" s="152" t="s">
        <v>344</v>
      </c>
      <c r="B27" s="137"/>
      <c r="C27" s="137"/>
      <c r="D27" s="83"/>
      <c r="E27" s="84"/>
      <c r="F27" s="84"/>
      <c r="G27" s="85">
        <f t="shared" si="6"/>
        <v>0</v>
      </c>
      <c r="H27" s="85">
        <f t="shared" si="7"/>
        <v>0</v>
      </c>
      <c r="I27" s="85">
        <f t="shared" si="8"/>
        <v>0</v>
      </c>
      <c r="J27" s="86"/>
    </row>
    <row r="28" spans="1:10" s="87" customFormat="1" ht="40.5">
      <c r="A28" s="153" t="s">
        <v>380</v>
      </c>
      <c r="B28" s="138" t="s">
        <v>4</v>
      </c>
      <c r="C28" s="138">
        <v>10</v>
      </c>
      <c r="D28" s="83"/>
      <c r="E28" s="84"/>
      <c r="F28" s="84"/>
      <c r="G28" s="85">
        <f t="shared" si="6"/>
        <v>0</v>
      </c>
      <c r="H28" s="85">
        <f t="shared" si="7"/>
        <v>0</v>
      </c>
      <c r="I28" s="85">
        <f t="shared" si="8"/>
        <v>0</v>
      </c>
      <c r="J28" s="86"/>
    </row>
    <row r="29" spans="1:10" s="87" customFormat="1">
      <c r="A29" s="141" t="s">
        <v>14</v>
      </c>
      <c r="B29" s="12"/>
      <c r="C29" s="154"/>
      <c r="D29" s="83"/>
      <c r="E29" s="84"/>
      <c r="F29" s="84"/>
      <c r="G29" s="85">
        <f t="shared" si="6"/>
        <v>0</v>
      </c>
      <c r="H29" s="85">
        <f t="shared" si="7"/>
        <v>0</v>
      </c>
      <c r="I29" s="85">
        <f t="shared" si="8"/>
        <v>0</v>
      </c>
      <c r="J29" s="86"/>
    </row>
    <row r="30" spans="1:10" s="87" customFormat="1">
      <c r="A30" s="19" t="s">
        <v>6</v>
      </c>
      <c r="B30" s="68"/>
      <c r="C30" s="155"/>
      <c r="D30" s="83"/>
      <c r="E30" s="84"/>
      <c r="F30" s="84"/>
      <c r="G30" s="85"/>
      <c r="H30" s="85"/>
      <c r="I30" s="85"/>
      <c r="J30" s="86"/>
    </row>
    <row r="31" spans="1:10" s="87" customFormat="1" ht="40.5">
      <c r="A31" s="156" t="s">
        <v>353</v>
      </c>
      <c r="B31" s="157" t="s">
        <v>279</v>
      </c>
      <c r="C31" s="158">
        <v>28800</v>
      </c>
      <c r="D31" s="83"/>
      <c r="E31" s="84"/>
      <c r="F31" s="84"/>
      <c r="G31" s="85">
        <f t="shared" si="6"/>
        <v>0</v>
      </c>
      <c r="H31" s="85">
        <f t="shared" si="7"/>
        <v>0</v>
      </c>
      <c r="I31" s="85">
        <f t="shared" si="8"/>
        <v>0</v>
      </c>
      <c r="J31" s="86"/>
    </row>
    <row r="32" spans="1:10" s="87" customFormat="1">
      <c r="A32" s="17" t="s">
        <v>345</v>
      </c>
      <c r="B32" s="12" t="s">
        <v>8</v>
      </c>
      <c r="C32" s="12">
        <v>60</v>
      </c>
      <c r="D32" s="83"/>
      <c r="E32" s="84"/>
      <c r="F32" s="84"/>
      <c r="G32" s="85">
        <f t="shared" si="6"/>
        <v>0</v>
      </c>
      <c r="H32" s="85">
        <f t="shared" si="7"/>
        <v>0</v>
      </c>
      <c r="I32" s="85">
        <f t="shared" si="8"/>
        <v>0</v>
      </c>
      <c r="J32" s="86"/>
    </row>
    <row r="33" spans="1:10" s="87" customFormat="1">
      <c r="A33" s="17" t="s">
        <v>346</v>
      </c>
      <c r="B33" s="12" t="s">
        <v>9</v>
      </c>
      <c r="C33" s="12">
        <v>480</v>
      </c>
      <c r="D33" s="83"/>
      <c r="E33" s="84"/>
      <c r="F33" s="84"/>
      <c r="G33" s="85">
        <f t="shared" si="6"/>
        <v>0</v>
      </c>
      <c r="H33" s="85">
        <f t="shared" si="7"/>
        <v>0</v>
      </c>
      <c r="I33" s="85">
        <f t="shared" si="8"/>
        <v>0</v>
      </c>
      <c r="J33" s="86"/>
    </row>
    <row r="34" spans="1:10" s="87" customFormat="1">
      <c r="A34" s="17" t="s">
        <v>347</v>
      </c>
      <c r="B34" s="12" t="s">
        <v>4</v>
      </c>
      <c r="C34" s="12">
        <v>30</v>
      </c>
      <c r="D34" s="83"/>
      <c r="E34" s="84"/>
      <c r="F34" s="84"/>
      <c r="G34" s="85">
        <f t="shared" si="6"/>
        <v>0</v>
      </c>
      <c r="H34" s="85">
        <f t="shared" si="7"/>
        <v>0</v>
      </c>
      <c r="I34" s="85">
        <f t="shared" si="8"/>
        <v>0</v>
      </c>
      <c r="J34" s="86"/>
    </row>
    <row r="35" spans="1:10" s="87" customFormat="1">
      <c r="A35" s="17" t="s">
        <v>354</v>
      </c>
      <c r="B35" s="12" t="s">
        <v>9</v>
      </c>
      <c r="C35" s="12">
        <v>180</v>
      </c>
      <c r="D35" s="83"/>
      <c r="E35" s="84"/>
      <c r="F35" s="84"/>
      <c r="G35" s="85">
        <f t="shared" si="6"/>
        <v>0</v>
      </c>
      <c r="H35" s="85">
        <f t="shared" si="7"/>
        <v>0</v>
      </c>
      <c r="I35" s="85">
        <f t="shared" si="8"/>
        <v>0</v>
      </c>
      <c r="J35" s="86"/>
    </row>
    <row r="36" spans="1:10" s="87" customFormat="1">
      <c r="A36" s="141" t="s">
        <v>14</v>
      </c>
      <c r="B36" s="68"/>
      <c r="C36" s="18"/>
      <c r="D36" s="83"/>
      <c r="E36" s="84"/>
      <c r="F36" s="84"/>
      <c r="G36" s="85">
        <f t="shared" si="6"/>
        <v>0</v>
      </c>
      <c r="H36" s="85">
        <f t="shared" si="7"/>
        <v>0</v>
      </c>
      <c r="I36" s="85">
        <f t="shared" si="8"/>
        <v>0</v>
      </c>
      <c r="J36" s="86"/>
    </row>
    <row r="37" spans="1:10" s="87" customFormat="1">
      <c r="A37" s="141" t="s">
        <v>14</v>
      </c>
      <c r="B37" s="68"/>
      <c r="C37" s="136"/>
      <c r="D37" s="83"/>
      <c r="E37" s="84"/>
      <c r="F37" s="84"/>
      <c r="G37" s="85">
        <f t="shared" si="6"/>
        <v>0</v>
      </c>
      <c r="H37" s="85">
        <f t="shared" si="7"/>
        <v>0</v>
      </c>
      <c r="I37" s="85">
        <f t="shared" si="8"/>
        <v>0</v>
      </c>
      <c r="J37" s="86"/>
    </row>
    <row r="38" spans="1:10" s="87" customFormat="1">
      <c r="A38" s="19" t="s">
        <v>7</v>
      </c>
      <c r="B38" s="68"/>
      <c r="C38" s="140"/>
      <c r="D38" s="83"/>
      <c r="E38" s="84"/>
      <c r="F38" s="84"/>
      <c r="G38" s="85"/>
      <c r="H38" s="85"/>
      <c r="I38" s="85"/>
      <c r="J38" s="86"/>
    </row>
    <row r="39" spans="1:10" s="87" customFormat="1">
      <c r="A39" s="159" t="s">
        <v>348</v>
      </c>
      <c r="B39" s="12"/>
      <c r="C39" s="151"/>
      <c r="D39" s="83"/>
      <c r="E39" s="84"/>
      <c r="F39" s="84"/>
      <c r="G39" s="85"/>
      <c r="H39" s="85"/>
      <c r="I39" s="85"/>
      <c r="J39" s="86"/>
    </row>
    <row r="40" spans="1:10" s="87" customFormat="1">
      <c r="A40" s="17" t="s">
        <v>360</v>
      </c>
      <c r="B40" s="12" t="s">
        <v>9</v>
      </c>
      <c r="C40" s="12">
        <v>30</v>
      </c>
      <c r="D40" s="83"/>
      <c r="E40" s="84"/>
      <c r="F40" s="84"/>
      <c r="G40" s="85">
        <f t="shared" si="6"/>
        <v>0</v>
      </c>
      <c r="H40" s="85">
        <f t="shared" si="7"/>
        <v>0</v>
      </c>
      <c r="I40" s="85">
        <f t="shared" si="8"/>
        <v>0</v>
      </c>
      <c r="J40" s="86"/>
    </row>
    <row r="41" spans="1:10" s="87" customFormat="1">
      <c r="A41" s="17" t="s">
        <v>361</v>
      </c>
      <c r="B41" s="12" t="s">
        <v>8</v>
      </c>
      <c r="C41" s="12">
        <v>30</v>
      </c>
      <c r="D41" s="83"/>
      <c r="E41" s="84"/>
      <c r="F41" s="84"/>
      <c r="G41" s="85">
        <f t="shared" si="6"/>
        <v>0</v>
      </c>
      <c r="H41" s="85">
        <f t="shared" si="7"/>
        <v>0</v>
      </c>
      <c r="I41" s="85">
        <f t="shared" si="8"/>
        <v>0</v>
      </c>
      <c r="J41" s="86"/>
    </row>
    <row r="42" spans="1:10" s="87" customFormat="1">
      <c r="A42" s="17" t="s">
        <v>349</v>
      </c>
      <c r="B42" s="12"/>
      <c r="C42" s="12"/>
      <c r="D42" s="83"/>
      <c r="E42" s="84"/>
      <c r="F42" s="84"/>
      <c r="G42" s="85">
        <f t="shared" si="6"/>
        <v>0</v>
      </c>
      <c r="H42" s="85">
        <f t="shared" si="7"/>
        <v>0</v>
      </c>
      <c r="I42" s="85">
        <f t="shared" si="8"/>
        <v>0</v>
      </c>
      <c r="J42" s="86"/>
    </row>
    <row r="43" spans="1:10" s="87" customFormat="1" ht="40.5">
      <c r="A43" s="17" t="s">
        <v>362</v>
      </c>
      <c r="B43" s="12" t="s">
        <v>9</v>
      </c>
      <c r="C43" s="12">
        <v>40</v>
      </c>
      <c r="D43" s="83"/>
      <c r="E43" s="84"/>
      <c r="F43" s="84"/>
      <c r="G43" s="85">
        <f t="shared" si="6"/>
        <v>0</v>
      </c>
      <c r="H43" s="85">
        <f t="shared" si="7"/>
        <v>0</v>
      </c>
      <c r="I43" s="85">
        <f t="shared" si="8"/>
        <v>0</v>
      </c>
      <c r="J43" s="86"/>
    </row>
    <row r="44" spans="1:10" s="87" customFormat="1">
      <c r="A44" s="17" t="s">
        <v>350</v>
      </c>
      <c r="B44" s="12"/>
      <c r="C44" s="12"/>
      <c r="D44" s="83"/>
      <c r="E44" s="84"/>
      <c r="F44" s="84"/>
      <c r="G44" s="85"/>
      <c r="H44" s="85"/>
      <c r="I44" s="85"/>
      <c r="J44" s="86"/>
    </row>
    <row r="45" spans="1:10" s="87" customFormat="1">
      <c r="A45" s="17" t="s">
        <v>355</v>
      </c>
      <c r="B45" s="12" t="s">
        <v>9</v>
      </c>
      <c r="C45" s="12">
        <v>30</v>
      </c>
      <c r="D45" s="83"/>
      <c r="E45" s="84"/>
      <c r="F45" s="84"/>
      <c r="G45" s="85">
        <f t="shared" si="6"/>
        <v>0</v>
      </c>
      <c r="H45" s="85">
        <f t="shared" si="7"/>
        <v>0</v>
      </c>
      <c r="I45" s="85">
        <f t="shared" si="8"/>
        <v>0</v>
      </c>
      <c r="J45" s="86"/>
    </row>
    <row r="46" spans="1:10" s="87" customFormat="1" ht="60.75">
      <c r="A46" s="17" t="s">
        <v>356</v>
      </c>
      <c r="B46" s="12" t="s">
        <v>9</v>
      </c>
      <c r="C46" s="12">
        <v>240</v>
      </c>
      <c r="D46" s="83"/>
      <c r="E46" s="84"/>
      <c r="F46" s="84"/>
      <c r="G46" s="85">
        <f t="shared" si="6"/>
        <v>0</v>
      </c>
      <c r="H46" s="85">
        <f t="shared" si="7"/>
        <v>0</v>
      </c>
      <c r="I46" s="85">
        <f t="shared" si="8"/>
        <v>0</v>
      </c>
      <c r="J46" s="86"/>
    </row>
    <row r="47" spans="1:10" s="87" customFormat="1" ht="40.5">
      <c r="A47" s="17" t="s">
        <v>357</v>
      </c>
      <c r="B47" s="12" t="s">
        <v>9</v>
      </c>
      <c r="C47" s="12">
        <v>30</v>
      </c>
      <c r="D47" s="83"/>
      <c r="E47" s="84"/>
      <c r="F47" s="84"/>
      <c r="G47" s="85">
        <f t="shared" si="6"/>
        <v>0</v>
      </c>
      <c r="H47" s="85">
        <f t="shared" si="7"/>
        <v>0</v>
      </c>
      <c r="I47" s="85">
        <f t="shared" si="8"/>
        <v>0</v>
      </c>
      <c r="J47" s="86"/>
    </row>
    <row r="48" spans="1:10" s="87" customFormat="1">
      <c r="A48" s="17" t="s">
        <v>358</v>
      </c>
      <c r="B48" s="12" t="s">
        <v>9</v>
      </c>
      <c r="C48" s="12">
        <v>30</v>
      </c>
      <c r="D48" s="83"/>
      <c r="E48" s="84"/>
      <c r="F48" s="84"/>
      <c r="G48" s="85">
        <f t="shared" si="6"/>
        <v>0</v>
      </c>
      <c r="H48" s="85">
        <f t="shared" si="7"/>
        <v>0</v>
      </c>
      <c r="I48" s="85">
        <f t="shared" si="8"/>
        <v>0</v>
      </c>
      <c r="J48" s="86"/>
    </row>
    <row r="49" spans="1:10" s="87" customFormat="1" ht="40.5">
      <c r="A49" s="160" t="s">
        <v>359</v>
      </c>
      <c r="B49" s="12" t="s">
        <v>9</v>
      </c>
      <c r="C49" s="12">
        <v>10</v>
      </c>
      <c r="D49" s="83"/>
      <c r="E49" s="84"/>
      <c r="F49" s="84"/>
      <c r="G49" s="85">
        <f t="shared" si="6"/>
        <v>0</v>
      </c>
      <c r="H49" s="85">
        <f t="shared" si="7"/>
        <v>0</v>
      </c>
      <c r="I49" s="85">
        <f t="shared" si="8"/>
        <v>0</v>
      </c>
      <c r="J49" s="86"/>
    </row>
    <row r="50" spans="1:10" s="87" customFormat="1">
      <c r="A50" s="17" t="s">
        <v>351</v>
      </c>
      <c r="B50" s="12" t="s">
        <v>9</v>
      </c>
      <c r="C50" s="12">
        <v>120</v>
      </c>
      <c r="D50" s="83"/>
      <c r="E50" s="84"/>
      <c r="F50" s="84"/>
      <c r="G50" s="85">
        <f t="shared" si="6"/>
        <v>0</v>
      </c>
      <c r="H50" s="85">
        <f t="shared" si="7"/>
        <v>0</v>
      </c>
      <c r="I50" s="85">
        <f t="shared" si="8"/>
        <v>0</v>
      </c>
      <c r="J50" s="86"/>
    </row>
    <row r="51" spans="1:10" s="87" customFormat="1">
      <c r="A51" s="161" t="s">
        <v>352</v>
      </c>
      <c r="B51" s="33"/>
      <c r="C51" s="33"/>
      <c r="D51" s="83"/>
      <c r="E51" s="84"/>
      <c r="F51" s="84"/>
      <c r="G51" s="85"/>
      <c r="H51" s="85"/>
      <c r="I51" s="85"/>
      <c r="J51" s="86"/>
    </row>
    <row r="52" spans="1:10" s="87" customFormat="1">
      <c r="A52" s="17" t="s">
        <v>363</v>
      </c>
      <c r="B52" s="12" t="s">
        <v>8</v>
      </c>
      <c r="C52" s="12">
        <v>180</v>
      </c>
      <c r="D52" s="83"/>
      <c r="E52" s="84"/>
      <c r="F52" s="84"/>
      <c r="G52" s="85">
        <f t="shared" si="6"/>
        <v>0</v>
      </c>
      <c r="H52" s="85">
        <f t="shared" si="7"/>
        <v>0</v>
      </c>
      <c r="I52" s="85">
        <f t="shared" si="8"/>
        <v>0</v>
      </c>
      <c r="J52" s="86"/>
    </row>
    <row r="53" spans="1:10" s="87" customFormat="1" ht="71.25" customHeight="1">
      <c r="A53" s="10" t="s">
        <v>364</v>
      </c>
      <c r="B53" s="12" t="s">
        <v>9</v>
      </c>
      <c r="C53" s="12">
        <v>60</v>
      </c>
      <c r="D53" s="83"/>
      <c r="E53" s="84"/>
      <c r="F53" s="84"/>
      <c r="G53" s="85">
        <f t="shared" si="6"/>
        <v>0</v>
      </c>
      <c r="H53" s="85">
        <f t="shared" si="7"/>
        <v>0</v>
      </c>
      <c r="I53" s="85">
        <f t="shared" si="8"/>
        <v>0</v>
      </c>
      <c r="J53" s="86"/>
    </row>
    <row r="54" spans="1:10" s="87" customFormat="1">
      <c r="A54" s="141" t="s">
        <v>14</v>
      </c>
      <c r="B54" s="11"/>
      <c r="C54" s="154"/>
      <c r="D54" s="83"/>
      <c r="E54" s="84"/>
      <c r="F54" s="84"/>
      <c r="G54" s="85">
        <f t="shared" ref="G54:G55" si="9">(D54+E54+F54)/3</f>
        <v>0</v>
      </c>
      <c r="H54" s="85">
        <f t="shared" ref="H54:H55" si="10">G54*C54</f>
        <v>0</v>
      </c>
      <c r="I54" s="85">
        <f t="shared" ref="I54:I55" si="11">H54/96600</f>
        <v>0</v>
      </c>
      <c r="J54" s="86"/>
    </row>
    <row r="55" spans="1:10" s="87" customFormat="1">
      <c r="A55" s="141" t="s">
        <v>14</v>
      </c>
      <c r="B55" s="11"/>
      <c r="C55" s="26"/>
      <c r="D55" s="83"/>
      <c r="E55" s="84"/>
      <c r="F55" s="84"/>
      <c r="G55" s="85">
        <f t="shared" si="9"/>
        <v>0</v>
      </c>
      <c r="H55" s="85">
        <f t="shared" si="10"/>
        <v>0</v>
      </c>
      <c r="I55" s="85">
        <f t="shared" si="11"/>
        <v>0</v>
      </c>
      <c r="J55" s="86"/>
    </row>
    <row r="56" spans="1:10">
      <c r="A56" s="27"/>
      <c r="B56" s="28"/>
      <c r="C56" s="44"/>
      <c r="D56" s="29"/>
      <c r="E56" s="29"/>
      <c r="F56" s="29"/>
      <c r="G56" s="47" t="s">
        <v>64</v>
      </c>
      <c r="H56" s="47">
        <f>SUM(H9:H55)</f>
        <v>0</v>
      </c>
      <c r="I56" s="47">
        <f>SUM(I9:I55)</f>
        <v>0</v>
      </c>
      <c r="J56" s="48"/>
    </row>
    <row r="58" spans="1:10" s="142" customFormat="1">
      <c r="A58" s="436" t="s">
        <v>65</v>
      </c>
      <c r="B58" s="436"/>
      <c r="C58" s="436"/>
      <c r="D58" s="436"/>
      <c r="E58" s="436"/>
      <c r="F58" s="436"/>
      <c r="G58" s="436"/>
      <c r="H58" s="436"/>
      <c r="I58" s="436"/>
    </row>
    <row r="59" spans="1:10" s="142" customFormat="1">
      <c r="A59" s="143"/>
      <c r="B59" s="144"/>
      <c r="C59" s="145"/>
      <c r="D59" s="144"/>
      <c r="E59" s="144"/>
      <c r="F59" s="146"/>
      <c r="G59" s="147"/>
      <c r="H59" s="147"/>
    </row>
    <row r="60" spans="1:10" s="142" customFormat="1" ht="40.5" customHeight="1">
      <c r="A60" s="437" t="s">
        <v>66</v>
      </c>
      <c r="B60" s="439" t="s">
        <v>67</v>
      </c>
      <c r="C60" s="441" t="s">
        <v>68</v>
      </c>
      <c r="D60" s="442"/>
      <c r="E60" s="442"/>
      <c r="F60" s="443"/>
      <c r="G60" s="421" t="s">
        <v>69</v>
      </c>
      <c r="H60" s="148"/>
    </row>
    <row r="61" spans="1:10" s="142" customFormat="1">
      <c r="A61" s="438"/>
      <c r="B61" s="440"/>
      <c r="C61" s="72" t="s">
        <v>70</v>
      </c>
      <c r="D61" s="73" t="s">
        <v>71</v>
      </c>
      <c r="E61" s="74" t="s">
        <v>72</v>
      </c>
      <c r="F61" s="74" t="s">
        <v>73</v>
      </c>
      <c r="G61" s="421"/>
      <c r="H61" s="444"/>
    </row>
    <row r="62" spans="1:10" s="142" customFormat="1" ht="21">
      <c r="A62" s="75" t="s">
        <v>887</v>
      </c>
      <c r="B62" s="72"/>
      <c r="C62" s="73"/>
      <c r="D62" s="73"/>
      <c r="E62" s="74"/>
      <c r="F62" s="74"/>
      <c r="G62" s="236"/>
      <c r="H62" s="444"/>
    </row>
    <row r="63" spans="1:10" s="142" customFormat="1" ht="21">
      <c r="A63" s="75" t="s">
        <v>888</v>
      </c>
      <c r="B63" s="72"/>
      <c r="C63" s="73"/>
      <c r="D63" s="73"/>
      <c r="E63" s="74"/>
      <c r="F63" s="74"/>
      <c r="G63" s="236"/>
      <c r="H63" s="444"/>
    </row>
    <row r="64" spans="1:10" s="142" customFormat="1" ht="21">
      <c r="A64" s="237" t="s">
        <v>889</v>
      </c>
      <c r="B64" s="72"/>
      <c r="C64" s="77"/>
      <c r="D64" s="77"/>
      <c r="E64" s="78"/>
      <c r="F64" s="78"/>
      <c r="G64" s="236"/>
      <c r="H64" s="444"/>
    </row>
    <row r="65" spans="1:8" s="142" customFormat="1" ht="21">
      <c r="A65" s="76"/>
      <c r="B65" s="79"/>
      <c r="C65" s="77"/>
      <c r="D65" s="77"/>
      <c r="E65" s="78"/>
      <c r="F65" s="78"/>
      <c r="G65" s="236"/>
      <c r="H65" s="444"/>
    </row>
    <row r="66" spans="1:8" s="142" customFormat="1" ht="21">
      <c r="A66" s="74" t="s">
        <v>64</v>
      </c>
      <c r="B66" s="74"/>
      <c r="C66" s="72"/>
      <c r="D66" s="80"/>
      <c r="E66" s="80"/>
      <c r="F66" s="73"/>
      <c r="G66" s="236"/>
      <c r="H66" s="444"/>
    </row>
  </sheetData>
  <mergeCells count="18">
    <mergeCell ref="A1:J1"/>
    <mergeCell ref="A2:J2"/>
    <mergeCell ref="A3:J3"/>
    <mergeCell ref="A4:J4"/>
    <mergeCell ref="A5:J5"/>
    <mergeCell ref="I7:I8"/>
    <mergeCell ref="J7:J8"/>
    <mergeCell ref="A58:I58"/>
    <mergeCell ref="A60:A61"/>
    <mergeCell ref="B60:B61"/>
    <mergeCell ref="C60:F60"/>
    <mergeCell ref="H61:H66"/>
    <mergeCell ref="A7:A8"/>
    <mergeCell ref="B7:B8"/>
    <mergeCell ref="C7:C8"/>
    <mergeCell ref="D7:G7"/>
    <mergeCell ref="H7:H8"/>
    <mergeCell ref="G60:G61"/>
  </mergeCells>
  <pageMargins left="0.59055118110236227" right="0.15748031496062992" top="0.6692913385826772" bottom="0.19685039370078741" header="0.70866141732283472" footer="0.15748031496062992"/>
  <pageSetup paperSize="9" scale="90" orientation="landscape" r:id="rId1"/>
  <rowBreaks count="1" manualBreakCount="1">
    <brk id="59" max="16383" man="1"/>
  </rowBreaks>
</worksheet>
</file>

<file path=xl/worksheets/sheet14.xml><?xml version="1.0" encoding="utf-8"?>
<worksheet xmlns="http://schemas.openxmlformats.org/spreadsheetml/2006/main" xmlns:r="http://schemas.openxmlformats.org/officeDocument/2006/relationships">
  <sheetPr>
    <tabColor rgb="FFFFC000"/>
  </sheetPr>
  <dimension ref="A1:J471"/>
  <sheetViews>
    <sheetView topLeftCell="A328" zoomScaleSheetLayoutView="100" workbookViewId="0">
      <selection activeCell="L433" sqref="L433"/>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381</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s="87" customFormat="1" ht="27" customHeight="1">
      <c r="A9" s="104" t="s">
        <v>5</v>
      </c>
      <c r="B9" s="105"/>
      <c r="C9" s="5"/>
      <c r="D9" s="98"/>
      <c r="E9" s="98"/>
      <c r="F9" s="98"/>
      <c r="G9" s="98"/>
      <c r="H9" s="88"/>
      <c r="I9" s="88"/>
      <c r="J9" s="90"/>
    </row>
    <row r="10" spans="1:10" s="87" customFormat="1">
      <c r="A10" s="106" t="s">
        <v>382</v>
      </c>
      <c r="B10" s="107"/>
      <c r="C10" s="41"/>
      <c r="D10" s="84"/>
      <c r="E10" s="84"/>
      <c r="F10" s="84"/>
      <c r="G10" s="85"/>
      <c r="H10" s="85"/>
      <c r="I10" s="85"/>
      <c r="J10" s="86"/>
    </row>
    <row r="11" spans="1:10" s="87" customFormat="1">
      <c r="A11" s="106" t="s">
        <v>631</v>
      </c>
      <c r="B11" s="107"/>
      <c r="C11" s="41"/>
      <c r="D11" s="83"/>
      <c r="E11" s="84"/>
      <c r="F11" s="84"/>
      <c r="G11" s="85">
        <f t="shared" ref="G11:G460" si="0">(D11+E11+F11)/3</f>
        <v>0</v>
      </c>
      <c r="H11" s="85">
        <f t="shared" ref="H11:H460" si="1">G11*C11</f>
        <v>0</v>
      </c>
      <c r="I11" s="85">
        <f t="shared" ref="I11:I460" si="2">H11/96600</f>
        <v>0</v>
      </c>
      <c r="J11" s="86"/>
    </row>
    <row r="12" spans="1:10" s="87" customFormat="1">
      <c r="A12" s="108" t="s">
        <v>632</v>
      </c>
      <c r="B12" s="107"/>
      <c r="C12" s="41"/>
      <c r="D12" s="83"/>
      <c r="E12" s="84"/>
      <c r="F12" s="84"/>
      <c r="G12" s="85">
        <f t="shared" ref="G12:G74" si="3">(D12+E12+F12)/3</f>
        <v>0</v>
      </c>
      <c r="H12" s="85">
        <f t="shared" ref="H12:H74" si="4">G12*C12</f>
        <v>0</v>
      </c>
      <c r="I12" s="85">
        <f t="shared" ref="I12:I74" si="5">H12/96600</f>
        <v>0</v>
      </c>
      <c r="J12" s="86"/>
    </row>
    <row r="13" spans="1:10" s="87" customFormat="1">
      <c r="A13" s="108" t="s">
        <v>633</v>
      </c>
      <c r="B13" s="107"/>
      <c r="C13" s="41"/>
      <c r="D13" s="83"/>
      <c r="E13" s="84"/>
      <c r="F13" s="84"/>
      <c r="G13" s="85">
        <f t="shared" si="3"/>
        <v>0</v>
      </c>
      <c r="H13" s="85">
        <f t="shared" si="4"/>
        <v>0</v>
      </c>
      <c r="I13" s="85">
        <f t="shared" si="5"/>
        <v>0</v>
      </c>
      <c r="J13" s="86"/>
    </row>
    <row r="14" spans="1:10" s="87" customFormat="1">
      <c r="A14" s="14" t="s">
        <v>634</v>
      </c>
      <c r="B14" s="107"/>
      <c r="C14" s="109" t="s">
        <v>383</v>
      </c>
      <c r="D14" s="83"/>
      <c r="E14" s="84"/>
      <c r="F14" s="84"/>
      <c r="G14" s="85">
        <f t="shared" si="3"/>
        <v>0</v>
      </c>
      <c r="H14" s="85"/>
      <c r="I14" s="85"/>
      <c r="J14" s="86"/>
    </row>
    <row r="15" spans="1:10" s="87" customFormat="1">
      <c r="A15" s="14" t="s">
        <v>635</v>
      </c>
      <c r="B15" s="107"/>
      <c r="C15" s="109" t="s">
        <v>384</v>
      </c>
      <c r="D15" s="83"/>
      <c r="E15" s="84"/>
      <c r="F15" s="84"/>
      <c r="G15" s="85">
        <f t="shared" si="3"/>
        <v>0</v>
      </c>
      <c r="H15" s="85"/>
      <c r="I15" s="85"/>
      <c r="J15" s="86"/>
    </row>
    <row r="16" spans="1:10" s="87" customFormat="1">
      <c r="A16" s="108" t="s">
        <v>636</v>
      </c>
      <c r="B16" s="107"/>
      <c r="C16" s="109" t="s">
        <v>385</v>
      </c>
      <c r="D16" s="83"/>
      <c r="E16" s="84"/>
      <c r="F16" s="84"/>
      <c r="G16" s="85">
        <f t="shared" si="3"/>
        <v>0</v>
      </c>
      <c r="H16" s="85"/>
      <c r="I16" s="85"/>
      <c r="J16" s="86"/>
    </row>
    <row r="17" spans="1:10" s="87" customFormat="1">
      <c r="A17" s="108" t="s">
        <v>386</v>
      </c>
      <c r="B17" s="107"/>
      <c r="C17" s="110">
        <v>34.5</v>
      </c>
      <c r="D17" s="83"/>
      <c r="E17" s="84"/>
      <c r="F17" s="84"/>
      <c r="G17" s="85">
        <f t="shared" si="3"/>
        <v>0</v>
      </c>
      <c r="H17" s="85">
        <f t="shared" si="4"/>
        <v>0</v>
      </c>
      <c r="I17" s="85">
        <f t="shared" si="5"/>
        <v>0</v>
      </c>
      <c r="J17" s="86"/>
    </row>
    <row r="18" spans="1:10" s="87" customFormat="1">
      <c r="A18" s="108" t="s">
        <v>637</v>
      </c>
      <c r="B18" s="107"/>
      <c r="C18" s="12"/>
      <c r="D18" s="83"/>
      <c r="E18" s="84"/>
      <c r="F18" s="84"/>
      <c r="G18" s="85"/>
      <c r="H18" s="85"/>
      <c r="I18" s="85"/>
      <c r="J18" s="86"/>
    </row>
    <row r="19" spans="1:10" s="87" customFormat="1">
      <c r="A19" s="14" t="s">
        <v>638</v>
      </c>
      <c r="B19" s="107"/>
      <c r="C19" s="12">
        <v>21.5</v>
      </c>
      <c r="D19" s="83"/>
      <c r="E19" s="84"/>
      <c r="F19" s="84"/>
      <c r="G19" s="85">
        <f t="shared" si="3"/>
        <v>0</v>
      </c>
      <c r="H19" s="85">
        <f t="shared" si="4"/>
        <v>0</v>
      </c>
      <c r="I19" s="85">
        <f t="shared" si="5"/>
        <v>0</v>
      </c>
      <c r="J19" s="86"/>
    </row>
    <row r="20" spans="1:10" s="87" customFormat="1">
      <c r="A20" s="14" t="s">
        <v>387</v>
      </c>
      <c r="B20" s="107"/>
      <c r="C20" s="12">
        <v>28.5</v>
      </c>
      <c r="D20" s="83"/>
      <c r="E20" s="84"/>
      <c r="F20" s="84"/>
      <c r="G20" s="85">
        <f t="shared" si="3"/>
        <v>0</v>
      </c>
      <c r="H20" s="85">
        <f t="shared" si="4"/>
        <v>0</v>
      </c>
      <c r="I20" s="85">
        <f t="shared" si="5"/>
        <v>0</v>
      </c>
      <c r="J20" s="86"/>
    </row>
    <row r="21" spans="1:10" s="87" customFormat="1">
      <c r="A21" s="108" t="s">
        <v>639</v>
      </c>
      <c r="B21" s="107"/>
      <c r="C21" s="12"/>
      <c r="D21" s="83"/>
      <c r="E21" s="84"/>
      <c r="F21" s="84"/>
      <c r="G21" s="85"/>
      <c r="H21" s="85"/>
      <c r="I21" s="85"/>
      <c r="J21" s="86"/>
    </row>
    <row r="22" spans="1:10" s="87" customFormat="1">
      <c r="A22" s="14" t="s">
        <v>640</v>
      </c>
      <c r="B22" s="107"/>
      <c r="C22" s="109" t="s">
        <v>641</v>
      </c>
      <c r="D22" s="83"/>
      <c r="E22" s="84"/>
      <c r="F22" s="84"/>
      <c r="G22" s="85">
        <f t="shared" si="3"/>
        <v>0</v>
      </c>
      <c r="H22" s="85"/>
      <c r="I22" s="85"/>
      <c r="J22" s="86"/>
    </row>
    <row r="23" spans="1:10" s="87" customFormat="1">
      <c r="A23" s="14" t="s">
        <v>642</v>
      </c>
      <c r="B23" s="107"/>
      <c r="C23" s="109" t="s">
        <v>643</v>
      </c>
      <c r="D23" s="83"/>
      <c r="E23" s="84"/>
      <c r="F23" s="84"/>
      <c r="G23" s="85">
        <f t="shared" si="3"/>
        <v>0</v>
      </c>
      <c r="H23" s="85"/>
      <c r="I23" s="85"/>
      <c r="J23" s="86"/>
    </row>
    <row r="24" spans="1:10" s="87" customFormat="1">
      <c r="A24" s="108" t="s">
        <v>644</v>
      </c>
      <c r="B24" s="107"/>
      <c r="C24" s="12">
        <v>5.5</v>
      </c>
      <c r="D24" s="83"/>
      <c r="E24" s="84"/>
      <c r="F24" s="84"/>
      <c r="G24" s="85">
        <f t="shared" si="3"/>
        <v>0</v>
      </c>
      <c r="H24" s="85">
        <f t="shared" si="4"/>
        <v>0</v>
      </c>
      <c r="I24" s="85">
        <f t="shared" si="5"/>
        <v>0</v>
      </c>
      <c r="J24" s="86"/>
    </row>
    <row r="25" spans="1:10" s="87" customFormat="1" ht="37.5">
      <c r="A25" s="108" t="s">
        <v>645</v>
      </c>
      <c r="B25" s="107"/>
      <c r="C25" s="12">
        <v>5.5</v>
      </c>
      <c r="D25" s="83"/>
      <c r="E25" s="84"/>
      <c r="F25" s="84"/>
      <c r="G25" s="85">
        <f t="shared" si="3"/>
        <v>0</v>
      </c>
      <c r="H25" s="85">
        <f t="shared" si="4"/>
        <v>0</v>
      </c>
      <c r="I25" s="85">
        <f t="shared" si="5"/>
        <v>0</v>
      </c>
      <c r="J25" s="86"/>
    </row>
    <row r="26" spans="1:10" s="87" customFormat="1">
      <c r="A26" s="106" t="s">
        <v>388</v>
      </c>
      <c r="B26" s="107"/>
      <c r="C26" s="24"/>
      <c r="D26" s="83"/>
      <c r="E26" s="84"/>
      <c r="F26" s="84"/>
      <c r="G26" s="85"/>
      <c r="H26" s="85"/>
      <c r="I26" s="85"/>
      <c r="J26" s="86"/>
    </row>
    <row r="27" spans="1:10" s="87" customFormat="1" ht="37.5">
      <c r="A27" s="14" t="s">
        <v>389</v>
      </c>
      <c r="B27" s="107"/>
      <c r="C27" s="12">
        <v>1.5</v>
      </c>
      <c r="D27" s="83"/>
      <c r="E27" s="84"/>
      <c r="F27" s="84"/>
      <c r="G27" s="85">
        <f t="shared" si="3"/>
        <v>0</v>
      </c>
      <c r="H27" s="85">
        <f t="shared" si="4"/>
        <v>0</v>
      </c>
      <c r="I27" s="85">
        <f t="shared" si="5"/>
        <v>0</v>
      </c>
      <c r="J27" s="86"/>
    </row>
    <row r="28" spans="1:10" s="87" customFormat="1">
      <c r="A28" s="14" t="s">
        <v>390</v>
      </c>
      <c r="B28" s="107"/>
      <c r="C28" s="12">
        <v>1</v>
      </c>
      <c r="D28" s="83"/>
      <c r="E28" s="84"/>
      <c r="F28" s="84"/>
      <c r="G28" s="85">
        <f t="shared" si="3"/>
        <v>0</v>
      </c>
      <c r="H28" s="85">
        <f t="shared" si="4"/>
        <v>0</v>
      </c>
      <c r="I28" s="85">
        <f t="shared" si="5"/>
        <v>0</v>
      </c>
      <c r="J28" s="86"/>
    </row>
    <row r="29" spans="1:10" s="87" customFormat="1">
      <c r="A29" s="14" t="s">
        <v>391</v>
      </c>
      <c r="B29" s="107"/>
      <c r="C29" s="12">
        <v>0.5</v>
      </c>
      <c r="D29" s="83"/>
      <c r="E29" s="84"/>
      <c r="F29" s="84"/>
      <c r="G29" s="85">
        <f t="shared" si="3"/>
        <v>0</v>
      </c>
      <c r="H29" s="85">
        <f t="shared" si="4"/>
        <v>0</v>
      </c>
      <c r="I29" s="85">
        <f t="shared" si="5"/>
        <v>0</v>
      </c>
      <c r="J29" s="86"/>
    </row>
    <row r="30" spans="1:10" s="87" customFormat="1" ht="37.5">
      <c r="A30" s="14" t="s">
        <v>646</v>
      </c>
      <c r="B30" s="107"/>
      <c r="C30" s="12">
        <v>3</v>
      </c>
      <c r="D30" s="83"/>
      <c r="E30" s="84"/>
      <c r="F30" s="84"/>
      <c r="G30" s="85">
        <f t="shared" si="3"/>
        <v>0</v>
      </c>
      <c r="H30" s="85">
        <f t="shared" si="4"/>
        <v>0</v>
      </c>
      <c r="I30" s="85">
        <f t="shared" si="5"/>
        <v>0</v>
      </c>
      <c r="J30" s="86"/>
    </row>
    <row r="31" spans="1:10" s="87" customFormat="1">
      <c r="A31" s="111" t="s">
        <v>392</v>
      </c>
      <c r="B31" s="112"/>
      <c r="C31" s="113"/>
      <c r="D31" s="83"/>
      <c r="E31" s="84"/>
      <c r="F31" s="84"/>
      <c r="G31" s="85"/>
      <c r="H31" s="85"/>
      <c r="I31" s="85"/>
      <c r="J31" s="86"/>
    </row>
    <row r="32" spans="1:10" s="87" customFormat="1">
      <c r="A32" s="14" t="s">
        <v>393</v>
      </c>
      <c r="B32" s="107"/>
      <c r="C32" s="12">
        <v>1</v>
      </c>
      <c r="D32" s="83"/>
      <c r="E32" s="84"/>
      <c r="F32" s="84"/>
      <c r="G32" s="85">
        <f t="shared" si="3"/>
        <v>0</v>
      </c>
      <c r="H32" s="85">
        <f t="shared" si="4"/>
        <v>0</v>
      </c>
      <c r="I32" s="85">
        <f t="shared" si="5"/>
        <v>0</v>
      </c>
      <c r="J32" s="86"/>
    </row>
    <row r="33" spans="1:10" s="87" customFormat="1" ht="37.5">
      <c r="A33" s="14" t="s">
        <v>647</v>
      </c>
      <c r="B33" s="107"/>
      <c r="C33" s="12" t="s">
        <v>394</v>
      </c>
      <c r="D33" s="83"/>
      <c r="E33" s="84"/>
      <c r="F33" s="84"/>
      <c r="G33" s="85">
        <f t="shared" si="3"/>
        <v>0</v>
      </c>
      <c r="H33" s="85">
        <f t="shared" si="4"/>
        <v>0</v>
      </c>
      <c r="I33" s="85">
        <f t="shared" si="5"/>
        <v>0</v>
      </c>
      <c r="J33" s="86"/>
    </row>
    <row r="34" spans="1:10" s="87" customFormat="1">
      <c r="A34" s="14" t="s">
        <v>395</v>
      </c>
      <c r="B34" s="107"/>
      <c r="C34" s="12">
        <v>1</v>
      </c>
      <c r="D34" s="83"/>
      <c r="E34" s="84"/>
      <c r="F34" s="84"/>
      <c r="G34" s="85">
        <f t="shared" si="3"/>
        <v>0</v>
      </c>
      <c r="H34" s="85">
        <f t="shared" si="4"/>
        <v>0</v>
      </c>
      <c r="I34" s="85">
        <f t="shared" si="5"/>
        <v>0</v>
      </c>
      <c r="J34" s="86"/>
    </row>
    <row r="35" spans="1:10" s="87" customFormat="1" ht="37.5">
      <c r="A35" s="14" t="s">
        <v>648</v>
      </c>
      <c r="B35" s="107"/>
      <c r="C35" s="12">
        <v>2</v>
      </c>
      <c r="D35" s="83"/>
      <c r="E35" s="84"/>
      <c r="F35" s="84"/>
      <c r="G35" s="85">
        <f t="shared" si="3"/>
        <v>0</v>
      </c>
      <c r="H35" s="85">
        <f t="shared" si="4"/>
        <v>0</v>
      </c>
      <c r="I35" s="85">
        <f t="shared" si="5"/>
        <v>0</v>
      </c>
      <c r="J35" s="86"/>
    </row>
    <row r="36" spans="1:10" s="87" customFormat="1" ht="37.5">
      <c r="A36" s="108" t="s">
        <v>649</v>
      </c>
      <c r="B36" s="107"/>
      <c r="C36" s="12"/>
      <c r="D36" s="83"/>
      <c r="E36" s="84"/>
      <c r="F36" s="84"/>
      <c r="G36" s="85">
        <f t="shared" si="3"/>
        <v>0</v>
      </c>
      <c r="H36" s="85">
        <f t="shared" si="4"/>
        <v>0</v>
      </c>
      <c r="I36" s="85">
        <f t="shared" si="5"/>
        <v>0</v>
      </c>
      <c r="J36" s="86"/>
    </row>
    <row r="37" spans="1:10" s="87" customFormat="1">
      <c r="A37" s="106" t="s">
        <v>650</v>
      </c>
      <c r="B37" s="107"/>
      <c r="C37" s="12"/>
      <c r="D37" s="83"/>
      <c r="E37" s="84"/>
      <c r="F37" s="84"/>
      <c r="G37" s="85"/>
      <c r="H37" s="85"/>
      <c r="I37" s="85"/>
      <c r="J37" s="86"/>
    </row>
    <row r="38" spans="1:10" s="87" customFormat="1" ht="37.5">
      <c r="A38" s="14" t="s">
        <v>651</v>
      </c>
      <c r="B38" s="107"/>
      <c r="C38" s="12">
        <v>2</v>
      </c>
      <c r="D38" s="83"/>
      <c r="E38" s="84"/>
      <c r="F38" s="84"/>
      <c r="G38" s="85">
        <f t="shared" si="3"/>
        <v>0</v>
      </c>
      <c r="H38" s="85">
        <f t="shared" si="4"/>
        <v>0</v>
      </c>
      <c r="I38" s="85">
        <f t="shared" si="5"/>
        <v>0</v>
      </c>
      <c r="J38" s="86"/>
    </row>
    <row r="39" spans="1:10" s="87" customFormat="1">
      <c r="A39" s="14" t="s">
        <v>652</v>
      </c>
      <c r="B39" s="107"/>
      <c r="C39" s="12"/>
      <c r="D39" s="83"/>
      <c r="E39" s="84"/>
      <c r="F39" s="84"/>
      <c r="G39" s="85"/>
      <c r="H39" s="85"/>
      <c r="I39" s="85"/>
      <c r="J39" s="86"/>
    </row>
    <row r="40" spans="1:10" s="87" customFormat="1">
      <c r="A40" s="14" t="s">
        <v>653</v>
      </c>
      <c r="B40" s="107"/>
      <c r="C40" s="12">
        <v>1</v>
      </c>
      <c r="D40" s="83"/>
      <c r="E40" s="84"/>
      <c r="F40" s="84"/>
      <c r="G40" s="85">
        <f t="shared" si="3"/>
        <v>0</v>
      </c>
      <c r="H40" s="85">
        <f t="shared" si="4"/>
        <v>0</v>
      </c>
      <c r="I40" s="85">
        <f t="shared" si="5"/>
        <v>0</v>
      </c>
      <c r="J40" s="86"/>
    </row>
    <row r="41" spans="1:10" s="87" customFormat="1">
      <c r="A41" s="14" t="s">
        <v>654</v>
      </c>
      <c r="B41" s="107"/>
      <c r="C41" s="12">
        <v>1</v>
      </c>
      <c r="D41" s="83"/>
      <c r="E41" s="84"/>
      <c r="F41" s="84"/>
      <c r="G41" s="85">
        <f t="shared" si="3"/>
        <v>0</v>
      </c>
      <c r="H41" s="85">
        <f t="shared" si="4"/>
        <v>0</v>
      </c>
      <c r="I41" s="85">
        <f t="shared" si="5"/>
        <v>0</v>
      </c>
      <c r="J41" s="86"/>
    </row>
    <row r="42" spans="1:10" s="87" customFormat="1">
      <c r="A42" s="14" t="s">
        <v>655</v>
      </c>
      <c r="B42" s="107"/>
      <c r="C42" s="12">
        <v>1</v>
      </c>
      <c r="D42" s="83"/>
      <c r="E42" s="84"/>
      <c r="F42" s="84"/>
      <c r="G42" s="85">
        <f t="shared" si="3"/>
        <v>0</v>
      </c>
      <c r="H42" s="85">
        <f t="shared" si="4"/>
        <v>0</v>
      </c>
      <c r="I42" s="85">
        <f t="shared" si="5"/>
        <v>0</v>
      </c>
      <c r="J42" s="86"/>
    </row>
    <row r="43" spans="1:10" s="87" customFormat="1" ht="37.5">
      <c r="A43" s="14" t="s">
        <v>656</v>
      </c>
      <c r="B43" s="107"/>
      <c r="C43" s="12">
        <v>5</v>
      </c>
      <c r="D43" s="83"/>
      <c r="E43" s="84"/>
      <c r="F43" s="84"/>
      <c r="G43" s="85">
        <f t="shared" si="3"/>
        <v>0</v>
      </c>
      <c r="H43" s="85">
        <f t="shared" si="4"/>
        <v>0</v>
      </c>
      <c r="I43" s="85">
        <f t="shared" si="5"/>
        <v>0</v>
      </c>
      <c r="J43" s="86"/>
    </row>
    <row r="44" spans="1:10" s="87" customFormat="1">
      <c r="A44" s="14" t="s">
        <v>657</v>
      </c>
      <c r="B44" s="107"/>
      <c r="C44" s="12">
        <v>1</v>
      </c>
      <c r="D44" s="83"/>
      <c r="E44" s="84"/>
      <c r="F44" s="84"/>
      <c r="G44" s="85">
        <f t="shared" si="3"/>
        <v>0</v>
      </c>
      <c r="H44" s="85">
        <f t="shared" si="4"/>
        <v>0</v>
      </c>
      <c r="I44" s="85">
        <f t="shared" si="5"/>
        <v>0</v>
      </c>
      <c r="J44" s="86"/>
    </row>
    <row r="45" spans="1:10" s="87" customFormat="1">
      <c r="A45" s="14" t="s">
        <v>658</v>
      </c>
      <c r="B45" s="107"/>
      <c r="C45" s="24">
        <v>9</v>
      </c>
      <c r="D45" s="83"/>
      <c r="E45" s="84"/>
      <c r="F45" s="84"/>
      <c r="G45" s="85">
        <f t="shared" si="3"/>
        <v>0</v>
      </c>
      <c r="H45" s="85">
        <f t="shared" si="4"/>
        <v>0</v>
      </c>
      <c r="I45" s="85">
        <f t="shared" si="5"/>
        <v>0</v>
      </c>
      <c r="J45" s="86"/>
    </row>
    <row r="46" spans="1:10" s="87" customFormat="1">
      <c r="A46" s="14" t="s">
        <v>659</v>
      </c>
      <c r="B46" s="107"/>
      <c r="C46" s="24">
        <v>17</v>
      </c>
      <c r="D46" s="83"/>
      <c r="E46" s="84"/>
      <c r="F46" s="84"/>
      <c r="G46" s="85">
        <f t="shared" si="3"/>
        <v>0</v>
      </c>
      <c r="H46" s="85">
        <f t="shared" si="4"/>
        <v>0</v>
      </c>
      <c r="I46" s="85">
        <f t="shared" si="5"/>
        <v>0</v>
      </c>
      <c r="J46" s="86"/>
    </row>
    <row r="47" spans="1:10" s="87" customFormat="1">
      <c r="A47" s="114" t="s">
        <v>396</v>
      </c>
      <c r="B47" s="107"/>
      <c r="C47" s="24">
        <v>6</v>
      </c>
      <c r="D47" s="83"/>
      <c r="E47" s="84"/>
      <c r="F47" s="84"/>
      <c r="G47" s="85">
        <f t="shared" si="3"/>
        <v>0</v>
      </c>
      <c r="H47" s="85">
        <f t="shared" si="4"/>
        <v>0</v>
      </c>
      <c r="I47" s="85">
        <f t="shared" si="5"/>
        <v>0</v>
      </c>
      <c r="J47" s="86"/>
    </row>
    <row r="48" spans="1:10" s="87" customFormat="1" ht="37.5">
      <c r="A48" s="14" t="s">
        <v>660</v>
      </c>
      <c r="B48" s="107"/>
      <c r="C48" s="12">
        <v>2</v>
      </c>
      <c r="D48" s="83"/>
      <c r="E48" s="84"/>
      <c r="F48" s="84"/>
      <c r="G48" s="85">
        <f t="shared" si="3"/>
        <v>0</v>
      </c>
      <c r="H48" s="85">
        <f t="shared" si="4"/>
        <v>0</v>
      </c>
      <c r="I48" s="85">
        <f t="shared" si="5"/>
        <v>0</v>
      </c>
      <c r="J48" s="86"/>
    </row>
    <row r="49" spans="1:10" s="87" customFormat="1">
      <c r="A49" s="14" t="s">
        <v>397</v>
      </c>
      <c r="B49" s="107"/>
      <c r="C49" s="12"/>
      <c r="D49" s="83"/>
      <c r="E49" s="84"/>
      <c r="F49" s="84"/>
      <c r="G49" s="85">
        <f t="shared" si="3"/>
        <v>0</v>
      </c>
      <c r="H49" s="85">
        <f t="shared" si="4"/>
        <v>0</v>
      </c>
      <c r="I49" s="85">
        <f t="shared" si="5"/>
        <v>0</v>
      </c>
      <c r="J49" s="86"/>
    </row>
    <row r="50" spans="1:10" s="87" customFormat="1">
      <c r="A50" s="14" t="s">
        <v>661</v>
      </c>
      <c r="B50" s="107"/>
      <c r="C50" s="12">
        <v>2</v>
      </c>
      <c r="D50" s="83"/>
      <c r="E50" s="84"/>
      <c r="F50" s="84"/>
      <c r="G50" s="85">
        <f t="shared" si="3"/>
        <v>0</v>
      </c>
      <c r="H50" s="85">
        <f t="shared" si="4"/>
        <v>0</v>
      </c>
      <c r="I50" s="85">
        <f t="shared" si="5"/>
        <v>0</v>
      </c>
      <c r="J50" s="86"/>
    </row>
    <row r="51" spans="1:10" s="87" customFormat="1" ht="37.5">
      <c r="A51" s="14" t="s">
        <v>662</v>
      </c>
      <c r="B51" s="107"/>
      <c r="C51" s="12">
        <v>2</v>
      </c>
      <c r="D51" s="83"/>
      <c r="E51" s="84"/>
      <c r="F51" s="84"/>
      <c r="G51" s="85">
        <f t="shared" si="3"/>
        <v>0</v>
      </c>
      <c r="H51" s="85">
        <f t="shared" si="4"/>
        <v>0</v>
      </c>
      <c r="I51" s="85">
        <f t="shared" si="5"/>
        <v>0</v>
      </c>
      <c r="J51" s="86"/>
    </row>
    <row r="52" spans="1:10" s="87" customFormat="1">
      <c r="A52" s="14" t="s">
        <v>663</v>
      </c>
      <c r="B52" s="107"/>
      <c r="C52" s="12">
        <v>1</v>
      </c>
      <c r="D52" s="83"/>
      <c r="E52" s="84"/>
      <c r="F52" s="84"/>
      <c r="G52" s="85">
        <f t="shared" si="3"/>
        <v>0</v>
      </c>
      <c r="H52" s="85">
        <f t="shared" si="4"/>
        <v>0</v>
      </c>
      <c r="I52" s="85">
        <f t="shared" si="5"/>
        <v>0</v>
      </c>
      <c r="J52" s="86"/>
    </row>
    <row r="53" spans="1:10" s="87" customFormat="1">
      <c r="A53" s="106" t="s">
        <v>664</v>
      </c>
      <c r="B53" s="107"/>
      <c r="C53" s="12">
        <v>2</v>
      </c>
      <c r="D53" s="83"/>
      <c r="E53" s="84"/>
      <c r="F53" s="84"/>
      <c r="G53" s="85">
        <f t="shared" si="3"/>
        <v>0</v>
      </c>
      <c r="H53" s="85">
        <f t="shared" si="4"/>
        <v>0</v>
      </c>
      <c r="I53" s="85">
        <f t="shared" si="5"/>
        <v>0</v>
      </c>
      <c r="J53" s="86"/>
    </row>
    <row r="54" spans="1:10" s="87" customFormat="1">
      <c r="A54" s="106" t="s">
        <v>665</v>
      </c>
      <c r="B54" s="107"/>
      <c r="C54" s="24"/>
      <c r="D54" s="83"/>
      <c r="E54" s="84"/>
      <c r="F54" s="84"/>
      <c r="G54" s="85">
        <f t="shared" si="3"/>
        <v>0</v>
      </c>
      <c r="H54" s="85">
        <f t="shared" si="4"/>
        <v>0</v>
      </c>
      <c r="I54" s="85">
        <f t="shared" si="5"/>
        <v>0</v>
      </c>
      <c r="J54" s="86"/>
    </row>
    <row r="55" spans="1:10" s="87" customFormat="1">
      <c r="A55" s="14" t="s">
        <v>666</v>
      </c>
      <c r="B55" s="107"/>
      <c r="C55" s="12">
        <v>2</v>
      </c>
      <c r="D55" s="83"/>
      <c r="E55" s="84"/>
      <c r="F55" s="84"/>
      <c r="G55" s="85">
        <f t="shared" si="3"/>
        <v>0</v>
      </c>
      <c r="H55" s="85">
        <f t="shared" si="4"/>
        <v>0</v>
      </c>
      <c r="I55" s="85">
        <f t="shared" si="5"/>
        <v>0</v>
      </c>
      <c r="J55" s="86"/>
    </row>
    <row r="56" spans="1:10" s="87" customFormat="1">
      <c r="A56" s="115" t="s">
        <v>398</v>
      </c>
      <c r="B56" s="112"/>
      <c r="C56" s="33">
        <v>15</v>
      </c>
      <c r="D56" s="83"/>
      <c r="E56" s="84"/>
      <c r="F56" s="84"/>
      <c r="G56" s="85">
        <f t="shared" si="3"/>
        <v>0</v>
      </c>
      <c r="H56" s="85">
        <f t="shared" si="4"/>
        <v>0</v>
      </c>
      <c r="I56" s="85">
        <f t="shared" si="5"/>
        <v>0</v>
      </c>
      <c r="J56" s="86"/>
    </row>
    <row r="57" spans="1:10" s="87" customFormat="1" ht="37.5">
      <c r="A57" s="106" t="s">
        <v>667</v>
      </c>
      <c r="B57" s="107"/>
      <c r="C57" s="12"/>
      <c r="D57" s="83"/>
      <c r="E57" s="84"/>
      <c r="F57" s="84"/>
      <c r="G57" s="85"/>
      <c r="H57" s="85"/>
      <c r="I57" s="85"/>
      <c r="J57" s="86"/>
    </row>
    <row r="58" spans="1:10" s="87" customFormat="1">
      <c r="A58" s="108" t="s">
        <v>668</v>
      </c>
      <c r="B58" s="107"/>
      <c r="C58" s="24"/>
      <c r="D58" s="83"/>
      <c r="E58" s="84"/>
      <c r="F58" s="84"/>
      <c r="G58" s="85"/>
      <c r="H58" s="85"/>
      <c r="I58" s="85"/>
      <c r="J58" s="86"/>
    </row>
    <row r="59" spans="1:10" s="87" customFormat="1" ht="37.5">
      <c r="A59" s="14" t="s">
        <v>669</v>
      </c>
      <c r="B59" s="107"/>
      <c r="C59" s="12">
        <v>2</v>
      </c>
      <c r="D59" s="83"/>
      <c r="E59" s="84"/>
      <c r="F59" s="84"/>
      <c r="G59" s="85">
        <f t="shared" si="3"/>
        <v>0</v>
      </c>
      <c r="H59" s="85">
        <f t="shared" si="4"/>
        <v>0</v>
      </c>
      <c r="I59" s="85">
        <f t="shared" si="5"/>
        <v>0</v>
      </c>
      <c r="J59" s="86"/>
    </row>
    <row r="60" spans="1:10" s="87" customFormat="1">
      <c r="A60" s="14" t="s">
        <v>670</v>
      </c>
      <c r="B60" s="107"/>
      <c r="C60" s="12">
        <v>2</v>
      </c>
      <c r="D60" s="83"/>
      <c r="E60" s="84"/>
      <c r="F60" s="84"/>
      <c r="G60" s="85">
        <f t="shared" si="3"/>
        <v>0</v>
      </c>
      <c r="H60" s="85">
        <f t="shared" si="4"/>
        <v>0</v>
      </c>
      <c r="I60" s="85">
        <f t="shared" si="5"/>
        <v>0</v>
      </c>
      <c r="J60" s="86"/>
    </row>
    <row r="61" spans="1:10" s="87" customFormat="1">
      <c r="A61" s="108" t="s">
        <v>671</v>
      </c>
      <c r="B61" s="107"/>
      <c r="C61" s="24"/>
      <c r="D61" s="83"/>
      <c r="E61" s="84"/>
      <c r="F61" s="84"/>
      <c r="G61" s="85"/>
      <c r="H61" s="85"/>
      <c r="I61" s="85"/>
      <c r="J61" s="86"/>
    </row>
    <row r="62" spans="1:10" s="87" customFormat="1" ht="37.5">
      <c r="A62" s="14" t="s">
        <v>672</v>
      </c>
      <c r="B62" s="107"/>
      <c r="C62" s="12">
        <v>2</v>
      </c>
      <c r="D62" s="83"/>
      <c r="E62" s="84"/>
      <c r="F62" s="84"/>
      <c r="G62" s="85">
        <f t="shared" si="3"/>
        <v>0</v>
      </c>
      <c r="H62" s="85">
        <f t="shared" si="4"/>
        <v>0</v>
      </c>
      <c r="I62" s="85">
        <f t="shared" si="5"/>
        <v>0</v>
      </c>
      <c r="J62" s="86"/>
    </row>
    <row r="63" spans="1:10" s="87" customFormat="1">
      <c r="A63" s="14" t="s">
        <v>673</v>
      </c>
      <c r="B63" s="107"/>
      <c r="C63" s="12">
        <v>1</v>
      </c>
      <c r="D63" s="83"/>
      <c r="E63" s="84"/>
      <c r="F63" s="84"/>
      <c r="G63" s="85">
        <f t="shared" si="3"/>
        <v>0</v>
      </c>
      <c r="H63" s="85">
        <f t="shared" si="4"/>
        <v>0</v>
      </c>
      <c r="I63" s="85">
        <f t="shared" si="5"/>
        <v>0</v>
      </c>
      <c r="J63" s="86"/>
    </row>
    <row r="64" spans="1:10" s="87" customFormat="1">
      <c r="A64" s="14" t="s">
        <v>674</v>
      </c>
      <c r="B64" s="107"/>
      <c r="C64" s="12" t="s">
        <v>399</v>
      </c>
      <c r="D64" s="83"/>
      <c r="E64" s="84"/>
      <c r="F64" s="84"/>
      <c r="G64" s="85">
        <f t="shared" si="3"/>
        <v>0</v>
      </c>
      <c r="H64" s="85">
        <f t="shared" si="4"/>
        <v>0</v>
      </c>
      <c r="I64" s="85">
        <f t="shared" si="5"/>
        <v>0</v>
      </c>
      <c r="J64" s="86"/>
    </row>
    <row r="65" spans="1:10" s="87" customFormat="1">
      <c r="A65" s="14" t="s">
        <v>675</v>
      </c>
      <c r="B65" s="107"/>
      <c r="C65" s="12" t="s">
        <v>399</v>
      </c>
      <c r="D65" s="83"/>
      <c r="E65" s="84"/>
      <c r="F65" s="84"/>
      <c r="G65" s="85">
        <f t="shared" si="3"/>
        <v>0</v>
      </c>
      <c r="H65" s="85">
        <f t="shared" si="4"/>
        <v>0</v>
      </c>
      <c r="I65" s="85">
        <f t="shared" si="5"/>
        <v>0</v>
      </c>
      <c r="J65" s="86"/>
    </row>
    <row r="66" spans="1:10" s="87" customFormat="1" ht="37.5">
      <c r="A66" s="14" t="s">
        <v>676</v>
      </c>
      <c r="B66" s="107"/>
      <c r="C66" s="12" t="s">
        <v>394</v>
      </c>
      <c r="D66" s="83"/>
      <c r="E66" s="84"/>
      <c r="F66" s="84"/>
      <c r="G66" s="85">
        <f t="shared" si="3"/>
        <v>0</v>
      </c>
      <c r="H66" s="85">
        <f t="shared" si="4"/>
        <v>0</v>
      </c>
      <c r="I66" s="85">
        <f t="shared" si="5"/>
        <v>0</v>
      </c>
      <c r="J66" s="86"/>
    </row>
    <row r="67" spans="1:10" s="87" customFormat="1">
      <c r="A67" s="14" t="s">
        <v>677</v>
      </c>
      <c r="B67" s="107"/>
      <c r="C67" s="12">
        <v>1</v>
      </c>
      <c r="D67" s="83"/>
      <c r="E67" s="84"/>
      <c r="F67" s="84"/>
      <c r="G67" s="85">
        <f t="shared" si="3"/>
        <v>0</v>
      </c>
      <c r="H67" s="85">
        <f t="shared" si="4"/>
        <v>0</v>
      </c>
      <c r="I67" s="85">
        <f t="shared" si="5"/>
        <v>0</v>
      </c>
      <c r="J67" s="86"/>
    </row>
    <row r="68" spans="1:10" s="87" customFormat="1" ht="37.5">
      <c r="A68" s="106" t="s">
        <v>678</v>
      </c>
      <c r="B68" s="107"/>
      <c r="C68" s="24"/>
      <c r="D68" s="83"/>
      <c r="E68" s="84"/>
      <c r="F68" s="84"/>
      <c r="G68" s="85"/>
      <c r="H68" s="85"/>
      <c r="I68" s="85"/>
      <c r="J68" s="86"/>
    </row>
    <row r="69" spans="1:10" s="87" customFormat="1">
      <c r="A69" s="14" t="s">
        <v>679</v>
      </c>
      <c r="B69" s="107"/>
      <c r="C69" s="12">
        <v>1</v>
      </c>
      <c r="D69" s="83"/>
      <c r="E69" s="84"/>
      <c r="F69" s="84"/>
      <c r="G69" s="85">
        <f t="shared" si="3"/>
        <v>0</v>
      </c>
      <c r="H69" s="85">
        <f t="shared" si="4"/>
        <v>0</v>
      </c>
      <c r="I69" s="85">
        <f t="shared" si="5"/>
        <v>0</v>
      </c>
      <c r="J69" s="86"/>
    </row>
    <row r="70" spans="1:10" s="87" customFormat="1">
      <c r="A70" s="14" t="s">
        <v>680</v>
      </c>
      <c r="B70" s="107"/>
      <c r="C70" s="12">
        <v>1.5</v>
      </c>
      <c r="D70" s="83"/>
      <c r="E70" s="84"/>
      <c r="F70" s="84"/>
      <c r="G70" s="85">
        <f t="shared" si="3"/>
        <v>0</v>
      </c>
      <c r="H70" s="85">
        <f t="shared" si="4"/>
        <v>0</v>
      </c>
      <c r="I70" s="85">
        <f t="shared" si="5"/>
        <v>0</v>
      </c>
      <c r="J70" s="86"/>
    </row>
    <row r="71" spans="1:10" s="87" customFormat="1">
      <c r="A71" s="106" t="s">
        <v>681</v>
      </c>
      <c r="B71" s="107"/>
      <c r="C71" s="24"/>
      <c r="D71" s="83"/>
      <c r="E71" s="84"/>
      <c r="F71" s="84"/>
      <c r="G71" s="85"/>
      <c r="H71" s="85"/>
      <c r="I71" s="85"/>
      <c r="J71" s="86"/>
    </row>
    <row r="72" spans="1:10" s="87" customFormat="1" ht="37.5">
      <c r="A72" s="14" t="s">
        <v>682</v>
      </c>
      <c r="B72" s="107"/>
      <c r="C72" s="12">
        <v>1</v>
      </c>
      <c r="D72" s="83"/>
      <c r="E72" s="84"/>
      <c r="F72" s="84"/>
      <c r="G72" s="85">
        <f t="shared" si="3"/>
        <v>0</v>
      </c>
      <c r="H72" s="85">
        <f t="shared" si="4"/>
        <v>0</v>
      </c>
      <c r="I72" s="85">
        <f t="shared" si="5"/>
        <v>0</v>
      </c>
      <c r="J72" s="86"/>
    </row>
    <row r="73" spans="1:10" s="87" customFormat="1" ht="37.5">
      <c r="A73" s="14" t="s">
        <v>683</v>
      </c>
      <c r="B73" s="107"/>
      <c r="C73" s="12">
        <v>1</v>
      </c>
      <c r="D73" s="83"/>
      <c r="E73" s="84"/>
      <c r="F73" s="84"/>
      <c r="G73" s="85">
        <f t="shared" si="3"/>
        <v>0</v>
      </c>
      <c r="H73" s="85">
        <f t="shared" si="4"/>
        <v>0</v>
      </c>
      <c r="I73" s="85">
        <f t="shared" si="5"/>
        <v>0</v>
      </c>
      <c r="J73" s="86"/>
    </row>
    <row r="74" spans="1:10" s="87" customFormat="1">
      <c r="A74" s="14" t="s">
        <v>684</v>
      </c>
      <c r="B74" s="107"/>
      <c r="C74" s="12">
        <v>1</v>
      </c>
      <c r="D74" s="83"/>
      <c r="E74" s="84"/>
      <c r="F74" s="84"/>
      <c r="G74" s="85">
        <f t="shared" si="3"/>
        <v>0</v>
      </c>
      <c r="H74" s="85">
        <f t="shared" si="4"/>
        <v>0</v>
      </c>
      <c r="I74" s="85">
        <f t="shared" si="5"/>
        <v>0</v>
      </c>
      <c r="J74" s="86"/>
    </row>
    <row r="75" spans="1:10" s="87" customFormat="1" ht="37.5">
      <c r="A75" s="106" t="s">
        <v>685</v>
      </c>
      <c r="B75" s="107"/>
      <c r="C75" s="24"/>
      <c r="D75" s="83"/>
      <c r="E75" s="84"/>
      <c r="F75" s="84"/>
      <c r="G75" s="85"/>
      <c r="H75" s="85"/>
      <c r="I75" s="85"/>
      <c r="J75" s="86"/>
    </row>
    <row r="76" spans="1:10" s="87" customFormat="1" ht="37.5">
      <c r="A76" s="14" t="s">
        <v>686</v>
      </c>
      <c r="B76" s="107"/>
      <c r="C76" s="12">
        <v>1</v>
      </c>
      <c r="D76" s="83"/>
      <c r="E76" s="84"/>
      <c r="F76" s="84"/>
      <c r="G76" s="85">
        <f t="shared" ref="G76:G137" si="6">(D76+E76+F76)/3</f>
        <v>0</v>
      </c>
      <c r="H76" s="85">
        <f t="shared" ref="H76:H137" si="7">G76*C76</f>
        <v>0</v>
      </c>
      <c r="I76" s="85">
        <f t="shared" ref="I76:I137" si="8">H76/96600</f>
        <v>0</v>
      </c>
      <c r="J76" s="86"/>
    </row>
    <row r="77" spans="1:10" s="87" customFormat="1">
      <c r="A77" s="14" t="s">
        <v>687</v>
      </c>
      <c r="B77" s="107"/>
      <c r="C77" s="12" t="s">
        <v>399</v>
      </c>
      <c r="D77" s="83"/>
      <c r="E77" s="84"/>
      <c r="F77" s="84"/>
      <c r="G77" s="85">
        <f t="shared" si="6"/>
        <v>0</v>
      </c>
      <c r="H77" s="85">
        <f t="shared" si="7"/>
        <v>0</v>
      </c>
      <c r="I77" s="85">
        <f t="shared" si="8"/>
        <v>0</v>
      </c>
      <c r="J77" s="86"/>
    </row>
    <row r="78" spans="1:10" s="87" customFormat="1">
      <c r="A78" s="14" t="s">
        <v>688</v>
      </c>
      <c r="B78" s="107"/>
      <c r="C78" s="12">
        <v>1</v>
      </c>
      <c r="D78" s="83"/>
      <c r="E78" s="84"/>
      <c r="F78" s="84"/>
      <c r="G78" s="85">
        <f t="shared" si="6"/>
        <v>0</v>
      </c>
      <c r="H78" s="85">
        <f t="shared" si="7"/>
        <v>0</v>
      </c>
      <c r="I78" s="85">
        <f t="shared" si="8"/>
        <v>0</v>
      </c>
      <c r="J78" s="86"/>
    </row>
    <row r="79" spans="1:10" s="87" customFormat="1">
      <c r="A79" s="106" t="s">
        <v>689</v>
      </c>
      <c r="B79" s="107"/>
      <c r="C79" s="24"/>
      <c r="D79" s="83"/>
      <c r="E79" s="84"/>
      <c r="F79" s="84"/>
      <c r="G79" s="85"/>
      <c r="H79" s="85"/>
      <c r="I79" s="85"/>
      <c r="J79" s="86"/>
    </row>
    <row r="80" spans="1:10" s="87" customFormat="1" ht="56.25">
      <c r="A80" s="14" t="s">
        <v>690</v>
      </c>
      <c r="B80" s="107"/>
      <c r="C80" s="12">
        <v>1</v>
      </c>
      <c r="D80" s="83"/>
      <c r="E80" s="84"/>
      <c r="F80" s="84"/>
      <c r="G80" s="85">
        <f t="shared" si="6"/>
        <v>0</v>
      </c>
      <c r="H80" s="85">
        <f t="shared" si="7"/>
        <v>0</v>
      </c>
      <c r="I80" s="85">
        <f t="shared" si="8"/>
        <v>0</v>
      </c>
      <c r="J80" s="86"/>
    </row>
    <row r="81" spans="1:10" s="87" customFormat="1">
      <c r="A81" s="14" t="s">
        <v>400</v>
      </c>
      <c r="B81" s="107"/>
      <c r="C81" s="12">
        <v>0.5</v>
      </c>
      <c r="D81" s="83"/>
      <c r="E81" s="84"/>
      <c r="F81" s="84"/>
      <c r="G81" s="85">
        <f t="shared" si="6"/>
        <v>0</v>
      </c>
      <c r="H81" s="85">
        <f t="shared" si="7"/>
        <v>0</v>
      </c>
      <c r="I81" s="85">
        <f t="shared" si="8"/>
        <v>0</v>
      </c>
      <c r="J81" s="86"/>
    </row>
    <row r="82" spans="1:10" s="87" customFormat="1">
      <c r="A82" s="14" t="s">
        <v>401</v>
      </c>
      <c r="B82" s="107"/>
      <c r="C82" s="12">
        <v>1</v>
      </c>
      <c r="D82" s="83"/>
      <c r="E82" s="84"/>
      <c r="F82" s="84"/>
      <c r="G82" s="85">
        <f t="shared" si="6"/>
        <v>0</v>
      </c>
      <c r="H82" s="85">
        <f t="shared" si="7"/>
        <v>0</v>
      </c>
      <c r="I82" s="85">
        <f t="shared" si="8"/>
        <v>0</v>
      </c>
      <c r="J82" s="86"/>
    </row>
    <row r="83" spans="1:10" s="87" customFormat="1">
      <c r="A83" s="106" t="s">
        <v>691</v>
      </c>
      <c r="B83" s="107"/>
      <c r="C83" s="12"/>
      <c r="D83" s="83"/>
      <c r="E83" s="84"/>
      <c r="F83" s="84"/>
      <c r="G83" s="85">
        <f t="shared" si="6"/>
        <v>0</v>
      </c>
      <c r="H83" s="85">
        <f t="shared" si="7"/>
        <v>0</v>
      </c>
      <c r="I83" s="85">
        <f t="shared" si="8"/>
        <v>0</v>
      </c>
      <c r="J83" s="86"/>
    </row>
    <row r="84" spans="1:10" s="87" customFormat="1" ht="37.5">
      <c r="A84" s="106" t="s">
        <v>692</v>
      </c>
      <c r="B84" s="107"/>
      <c r="C84" s="24"/>
      <c r="D84" s="83"/>
      <c r="E84" s="84"/>
      <c r="F84" s="84"/>
      <c r="G84" s="85"/>
      <c r="H84" s="85"/>
      <c r="I84" s="85"/>
      <c r="J84" s="86"/>
    </row>
    <row r="85" spans="1:10" s="87" customFormat="1" ht="37.5">
      <c r="A85" s="14" t="s">
        <v>402</v>
      </c>
      <c r="B85" s="107"/>
      <c r="C85" s="12">
        <v>1</v>
      </c>
      <c r="D85" s="83"/>
      <c r="E85" s="84"/>
      <c r="F85" s="84"/>
      <c r="G85" s="85">
        <f t="shared" si="6"/>
        <v>0</v>
      </c>
      <c r="H85" s="85">
        <f t="shared" si="7"/>
        <v>0</v>
      </c>
      <c r="I85" s="85">
        <f t="shared" si="8"/>
        <v>0</v>
      </c>
      <c r="J85" s="86"/>
    </row>
    <row r="86" spans="1:10" s="87" customFormat="1" ht="37.5">
      <c r="A86" s="14" t="s">
        <v>403</v>
      </c>
      <c r="B86" s="107"/>
      <c r="C86" s="12">
        <v>1</v>
      </c>
      <c r="D86" s="83"/>
      <c r="E86" s="84"/>
      <c r="F86" s="84"/>
      <c r="G86" s="85">
        <f t="shared" si="6"/>
        <v>0</v>
      </c>
      <c r="H86" s="85">
        <f t="shared" si="7"/>
        <v>0</v>
      </c>
      <c r="I86" s="85">
        <f t="shared" si="8"/>
        <v>0</v>
      </c>
      <c r="J86" s="86"/>
    </row>
    <row r="87" spans="1:10" s="87" customFormat="1" ht="37.5">
      <c r="A87" s="106" t="s">
        <v>693</v>
      </c>
      <c r="B87" s="107"/>
      <c r="C87" s="24"/>
      <c r="D87" s="83"/>
      <c r="E87" s="84"/>
      <c r="F87" s="84"/>
      <c r="G87" s="85"/>
      <c r="H87" s="85"/>
      <c r="I87" s="85"/>
      <c r="J87" s="86"/>
    </row>
    <row r="88" spans="1:10" s="87" customFormat="1" ht="37.5">
      <c r="A88" s="14" t="s">
        <v>402</v>
      </c>
      <c r="B88" s="107"/>
      <c r="C88" s="12">
        <v>1</v>
      </c>
      <c r="D88" s="83"/>
      <c r="E88" s="84"/>
      <c r="F88" s="84"/>
      <c r="G88" s="85">
        <f t="shared" si="6"/>
        <v>0</v>
      </c>
      <c r="H88" s="85">
        <f t="shared" si="7"/>
        <v>0</v>
      </c>
      <c r="I88" s="85">
        <f t="shared" si="8"/>
        <v>0</v>
      </c>
      <c r="J88" s="86"/>
    </row>
    <row r="89" spans="1:10" s="87" customFormat="1" ht="56.25">
      <c r="A89" s="14" t="s">
        <v>694</v>
      </c>
      <c r="B89" s="107"/>
      <c r="C89" s="12">
        <v>4</v>
      </c>
      <c r="D89" s="83"/>
      <c r="E89" s="84"/>
      <c r="F89" s="84"/>
      <c r="G89" s="85">
        <f t="shared" si="6"/>
        <v>0</v>
      </c>
      <c r="H89" s="85">
        <f t="shared" si="7"/>
        <v>0</v>
      </c>
      <c r="I89" s="85">
        <f t="shared" si="8"/>
        <v>0</v>
      </c>
      <c r="J89" s="86"/>
    </row>
    <row r="90" spans="1:10" s="87" customFormat="1">
      <c r="A90" s="14" t="s">
        <v>695</v>
      </c>
      <c r="B90" s="107"/>
      <c r="C90" s="12">
        <v>0.5</v>
      </c>
      <c r="D90" s="83"/>
      <c r="E90" s="84"/>
      <c r="F90" s="84"/>
      <c r="G90" s="85">
        <f t="shared" si="6"/>
        <v>0</v>
      </c>
      <c r="H90" s="85">
        <f t="shared" si="7"/>
        <v>0</v>
      </c>
      <c r="I90" s="85">
        <f t="shared" si="8"/>
        <v>0</v>
      </c>
      <c r="J90" s="86"/>
    </row>
    <row r="91" spans="1:10" s="87" customFormat="1">
      <c r="A91" s="106" t="s">
        <v>696</v>
      </c>
      <c r="B91" s="107"/>
      <c r="C91" s="24"/>
      <c r="D91" s="83"/>
      <c r="E91" s="84"/>
      <c r="F91" s="84"/>
      <c r="G91" s="85"/>
      <c r="H91" s="85"/>
      <c r="I91" s="85"/>
      <c r="J91" s="86"/>
    </row>
    <row r="92" spans="1:10" s="87" customFormat="1">
      <c r="A92" s="14" t="s">
        <v>697</v>
      </c>
      <c r="B92" s="107"/>
      <c r="C92" s="12">
        <v>1</v>
      </c>
      <c r="D92" s="83"/>
      <c r="E92" s="84"/>
      <c r="F92" s="84"/>
      <c r="G92" s="85">
        <f t="shared" si="6"/>
        <v>0</v>
      </c>
      <c r="H92" s="85">
        <f t="shared" si="7"/>
        <v>0</v>
      </c>
      <c r="I92" s="85">
        <f t="shared" si="8"/>
        <v>0</v>
      </c>
      <c r="J92" s="86"/>
    </row>
    <row r="93" spans="1:10" s="87" customFormat="1" ht="37.5">
      <c r="A93" s="14" t="s">
        <v>698</v>
      </c>
      <c r="B93" s="107"/>
      <c r="C93" s="12">
        <v>1</v>
      </c>
      <c r="D93" s="83"/>
      <c r="E93" s="84"/>
      <c r="F93" s="84"/>
      <c r="G93" s="85">
        <f t="shared" si="6"/>
        <v>0</v>
      </c>
      <c r="H93" s="85">
        <f t="shared" si="7"/>
        <v>0</v>
      </c>
      <c r="I93" s="85">
        <f t="shared" si="8"/>
        <v>0</v>
      </c>
      <c r="J93" s="86"/>
    </row>
    <row r="94" spans="1:10" s="87" customFormat="1" ht="56.25">
      <c r="A94" s="14" t="s">
        <v>699</v>
      </c>
      <c r="B94" s="107"/>
      <c r="C94" s="12">
        <v>4</v>
      </c>
      <c r="D94" s="83"/>
      <c r="E94" s="84"/>
      <c r="F94" s="84"/>
      <c r="G94" s="85">
        <f t="shared" si="6"/>
        <v>0</v>
      </c>
      <c r="H94" s="85">
        <f t="shared" si="7"/>
        <v>0</v>
      </c>
      <c r="I94" s="85">
        <f t="shared" si="8"/>
        <v>0</v>
      </c>
      <c r="J94" s="86"/>
    </row>
    <row r="95" spans="1:10" s="87" customFormat="1">
      <c r="A95" s="14" t="s">
        <v>700</v>
      </c>
      <c r="B95" s="107"/>
      <c r="C95" s="12">
        <v>0.5</v>
      </c>
      <c r="D95" s="83"/>
      <c r="E95" s="84"/>
      <c r="F95" s="84"/>
      <c r="G95" s="85">
        <f t="shared" si="6"/>
        <v>0</v>
      </c>
      <c r="H95" s="85">
        <f t="shared" si="7"/>
        <v>0</v>
      </c>
      <c r="I95" s="85">
        <f t="shared" si="8"/>
        <v>0</v>
      </c>
      <c r="J95" s="86"/>
    </row>
    <row r="96" spans="1:10" s="87" customFormat="1">
      <c r="A96" s="14" t="s">
        <v>701</v>
      </c>
      <c r="B96" s="107"/>
      <c r="C96" s="12">
        <v>1</v>
      </c>
      <c r="D96" s="83"/>
      <c r="E96" s="84"/>
      <c r="F96" s="84"/>
      <c r="G96" s="85">
        <f t="shared" si="6"/>
        <v>0</v>
      </c>
      <c r="H96" s="85">
        <f t="shared" si="7"/>
        <v>0</v>
      </c>
      <c r="I96" s="85">
        <f t="shared" si="8"/>
        <v>0</v>
      </c>
      <c r="J96" s="86"/>
    </row>
    <row r="97" spans="1:10" s="87" customFormat="1" ht="37.5">
      <c r="A97" s="106" t="s">
        <v>702</v>
      </c>
      <c r="B97" s="107"/>
      <c r="C97" s="24"/>
      <c r="D97" s="83"/>
      <c r="E97" s="84"/>
      <c r="F97" s="84"/>
      <c r="G97" s="85"/>
      <c r="H97" s="85"/>
      <c r="I97" s="85"/>
      <c r="J97" s="86"/>
    </row>
    <row r="98" spans="1:10" s="87" customFormat="1">
      <c r="A98" s="14" t="s">
        <v>404</v>
      </c>
      <c r="B98" s="107"/>
      <c r="C98" s="12">
        <v>0.25</v>
      </c>
      <c r="D98" s="83"/>
      <c r="E98" s="84"/>
      <c r="F98" s="84"/>
      <c r="G98" s="85">
        <f t="shared" si="6"/>
        <v>0</v>
      </c>
      <c r="H98" s="85">
        <f t="shared" si="7"/>
        <v>0</v>
      </c>
      <c r="I98" s="85">
        <f t="shared" si="8"/>
        <v>0</v>
      </c>
      <c r="J98" s="86"/>
    </row>
    <row r="99" spans="1:10" s="87" customFormat="1">
      <c r="A99" s="14" t="s">
        <v>405</v>
      </c>
      <c r="B99" s="107"/>
      <c r="C99" s="12">
        <v>2</v>
      </c>
      <c r="D99" s="83"/>
      <c r="E99" s="84"/>
      <c r="F99" s="84"/>
      <c r="G99" s="85">
        <f t="shared" si="6"/>
        <v>0</v>
      </c>
      <c r="H99" s="85">
        <f t="shared" si="7"/>
        <v>0</v>
      </c>
      <c r="I99" s="85">
        <f t="shared" si="8"/>
        <v>0</v>
      </c>
      <c r="J99" s="86"/>
    </row>
    <row r="100" spans="1:10" s="87" customFormat="1" ht="37.5">
      <c r="A100" s="14" t="s">
        <v>406</v>
      </c>
      <c r="B100" s="107"/>
      <c r="C100" s="12">
        <v>2</v>
      </c>
      <c r="D100" s="83"/>
      <c r="E100" s="84"/>
      <c r="F100" s="84"/>
      <c r="G100" s="85">
        <f t="shared" si="6"/>
        <v>0</v>
      </c>
      <c r="H100" s="85">
        <f t="shared" si="7"/>
        <v>0</v>
      </c>
      <c r="I100" s="85">
        <f t="shared" si="8"/>
        <v>0</v>
      </c>
      <c r="J100" s="86"/>
    </row>
    <row r="101" spans="1:10" s="87" customFormat="1">
      <c r="A101" s="115" t="s">
        <v>407</v>
      </c>
      <c r="B101" s="112"/>
      <c r="C101" s="33">
        <v>0.25</v>
      </c>
      <c r="D101" s="83"/>
      <c r="E101" s="84"/>
      <c r="F101" s="84"/>
      <c r="G101" s="85">
        <f t="shared" si="6"/>
        <v>0</v>
      </c>
      <c r="H101" s="85">
        <f t="shared" si="7"/>
        <v>0</v>
      </c>
      <c r="I101" s="85">
        <f t="shared" si="8"/>
        <v>0</v>
      </c>
      <c r="J101" s="86"/>
    </row>
    <row r="102" spans="1:10" s="87" customFormat="1" ht="37.5">
      <c r="A102" s="106" t="s">
        <v>703</v>
      </c>
      <c r="B102" s="107"/>
      <c r="C102" s="24"/>
      <c r="D102" s="83"/>
      <c r="E102" s="84"/>
      <c r="F102" s="84"/>
      <c r="G102" s="85"/>
      <c r="H102" s="85"/>
      <c r="I102" s="85"/>
      <c r="J102" s="86"/>
    </row>
    <row r="103" spans="1:10" s="87" customFormat="1">
      <c r="A103" s="14" t="s">
        <v>408</v>
      </c>
      <c r="B103" s="107"/>
      <c r="C103" s="12" t="s">
        <v>409</v>
      </c>
      <c r="D103" s="83"/>
      <c r="E103" s="84"/>
      <c r="F103" s="84"/>
      <c r="G103" s="85">
        <f t="shared" si="6"/>
        <v>0</v>
      </c>
      <c r="H103" s="85">
        <f t="shared" si="7"/>
        <v>0</v>
      </c>
      <c r="I103" s="85">
        <f t="shared" si="8"/>
        <v>0</v>
      </c>
      <c r="J103" s="86"/>
    </row>
    <row r="104" spans="1:10" s="87" customFormat="1">
      <c r="A104" s="14" t="s">
        <v>410</v>
      </c>
      <c r="B104" s="107"/>
      <c r="C104" s="12" t="s">
        <v>409</v>
      </c>
      <c r="D104" s="83"/>
      <c r="E104" s="84"/>
      <c r="F104" s="84"/>
      <c r="G104" s="85">
        <f t="shared" si="6"/>
        <v>0</v>
      </c>
      <c r="H104" s="85">
        <f t="shared" si="7"/>
        <v>0</v>
      </c>
      <c r="I104" s="85">
        <f t="shared" si="8"/>
        <v>0</v>
      </c>
      <c r="J104" s="86"/>
    </row>
    <row r="105" spans="1:10" s="87" customFormat="1" ht="56.25">
      <c r="A105" s="14" t="s">
        <v>411</v>
      </c>
      <c r="B105" s="107"/>
      <c r="C105" s="12" t="s">
        <v>412</v>
      </c>
      <c r="D105" s="83"/>
      <c r="E105" s="84"/>
      <c r="F105" s="84"/>
      <c r="G105" s="85">
        <f t="shared" si="6"/>
        <v>0</v>
      </c>
      <c r="H105" s="85">
        <f t="shared" si="7"/>
        <v>0</v>
      </c>
      <c r="I105" s="85">
        <f t="shared" si="8"/>
        <v>0</v>
      </c>
      <c r="J105" s="86"/>
    </row>
    <row r="106" spans="1:10" s="87" customFormat="1" ht="37.5">
      <c r="A106" s="14" t="s">
        <v>413</v>
      </c>
      <c r="B106" s="107"/>
      <c r="C106" s="12">
        <v>0.5</v>
      </c>
      <c r="D106" s="83"/>
      <c r="E106" s="84"/>
      <c r="F106" s="84"/>
      <c r="G106" s="85">
        <f t="shared" si="6"/>
        <v>0</v>
      </c>
      <c r="H106" s="85">
        <f t="shared" si="7"/>
        <v>0</v>
      </c>
      <c r="I106" s="85">
        <f t="shared" si="8"/>
        <v>0</v>
      </c>
      <c r="J106" s="86"/>
    </row>
    <row r="107" spans="1:10" s="87" customFormat="1">
      <c r="A107" s="14" t="s">
        <v>704</v>
      </c>
      <c r="B107" s="107"/>
      <c r="C107" s="12" t="s">
        <v>399</v>
      </c>
      <c r="D107" s="83"/>
      <c r="E107" s="84"/>
      <c r="F107" s="84"/>
      <c r="G107" s="85">
        <f t="shared" si="6"/>
        <v>0</v>
      </c>
      <c r="H107" s="85">
        <f t="shared" si="7"/>
        <v>0</v>
      </c>
      <c r="I107" s="85">
        <f t="shared" si="8"/>
        <v>0</v>
      </c>
      <c r="J107" s="86"/>
    </row>
    <row r="108" spans="1:10" s="87" customFormat="1" ht="37.5">
      <c r="A108" s="14" t="s">
        <v>414</v>
      </c>
      <c r="B108" s="107"/>
      <c r="C108" s="12" t="s">
        <v>409</v>
      </c>
      <c r="D108" s="83"/>
      <c r="E108" s="84"/>
      <c r="F108" s="84"/>
      <c r="G108" s="85">
        <f t="shared" si="6"/>
        <v>0</v>
      </c>
      <c r="H108" s="85">
        <f t="shared" si="7"/>
        <v>0</v>
      </c>
      <c r="I108" s="85">
        <f t="shared" si="8"/>
        <v>0</v>
      </c>
      <c r="J108" s="86"/>
    </row>
    <row r="109" spans="1:10" s="87" customFormat="1">
      <c r="A109" s="106" t="s">
        <v>705</v>
      </c>
      <c r="B109" s="107"/>
      <c r="C109" s="24"/>
      <c r="D109" s="83"/>
      <c r="E109" s="84"/>
      <c r="F109" s="84"/>
      <c r="G109" s="85"/>
      <c r="H109" s="85"/>
      <c r="I109" s="85"/>
      <c r="J109" s="86"/>
    </row>
    <row r="110" spans="1:10" s="87" customFormat="1" ht="37.5">
      <c r="A110" s="14" t="s">
        <v>415</v>
      </c>
      <c r="B110" s="107"/>
      <c r="C110" s="12">
        <v>1.5</v>
      </c>
      <c r="D110" s="83"/>
      <c r="E110" s="84"/>
      <c r="F110" s="84"/>
      <c r="G110" s="85">
        <f t="shared" si="6"/>
        <v>0</v>
      </c>
      <c r="H110" s="85">
        <f t="shared" si="7"/>
        <v>0</v>
      </c>
      <c r="I110" s="85">
        <f t="shared" si="8"/>
        <v>0</v>
      </c>
      <c r="J110" s="86"/>
    </row>
    <row r="111" spans="1:10" s="87" customFormat="1" ht="37.5">
      <c r="A111" s="14" t="s">
        <v>416</v>
      </c>
      <c r="B111" s="107"/>
      <c r="C111" s="12">
        <v>2.5</v>
      </c>
      <c r="D111" s="83"/>
      <c r="E111" s="84"/>
      <c r="F111" s="84"/>
      <c r="G111" s="85">
        <f t="shared" si="6"/>
        <v>0</v>
      </c>
      <c r="H111" s="85">
        <f t="shared" si="7"/>
        <v>0</v>
      </c>
      <c r="I111" s="85">
        <f t="shared" si="8"/>
        <v>0</v>
      </c>
      <c r="J111" s="86"/>
    </row>
    <row r="112" spans="1:10" s="87" customFormat="1">
      <c r="A112" s="14" t="s">
        <v>417</v>
      </c>
      <c r="B112" s="107"/>
      <c r="C112" s="12">
        <v>1</v>
      </c>
      <c r="D112" s="83"/>
      <c r="E112" s="84"/>
      <c r="F112" s="84"/>
      <c r="G112" s="85">
        <f t="shared" si="6"/>
        <v>0</v>
      </c>
      <c r="H112" s="85">
        <f t="shared" si="7"/>
        <v>0</v>
      </c>
      <c r="I112" s="85">
        <f t="shared" si="8"/>
        <v>0</v>
      </c>
      <c r="J112" s="86"/>
    </row>
    <row r="113" spans="1:10" s="87" customFormat="1" ht="37.5">
      <c r="A113" s="106" t="s">
        <v>418</v>
      </c>
      <c r="B113" s="107"/>
      <c r="C113" s="24"/>
      <c r="D113" s="83"/>
      <c r="E113" s="84"/>
      <c r="F113" s="84"/>
      <c r="G113" s="85"/>
      <c r="H113" s="85"/>
      <c r="I113" s="85"/>
      <c r="J113" s="86"/>
    </row>
    <row r="114" spans="1:10" s="87" customFormat="1">
      <c r="A114" s="14" t="s">
        <v>419</v>
      </c>
      <c r="B114" s="107"/>
      <c r="C114" s="12">
        <v>10</v>
      </c>
      <c r="D114" s="83"/>
      <c r="E114" s="84"/>
      <c r="F114" s="84"/>
      <c r="G114" s="85">
        <f t="shared" si="6"/>
        <v>0</v>
      </c>
      <c r="H114" s="85">
        <f t="shared" si="7"/>
        <v>0</v>
      </c>
      <c r="I114" s="85">
        <f t="shared" si="8"/>
        <v>0</v>
      </c>
      <c r="J114" s="86"/>
    </row>
    <row r="115" spans="1:10" s="87" customFormat="1">
      <c r="A115" s="14" t="s">
        <v>420</v>
      </c>
      <c r="B115" s="107"/>
      <c r="C115" s="12">
        <v>10</v>
      </c>
      <c r="D115" s="83"/>
      <c r="E115" s="84"/>
      <c r="F115" s="84"/>
      <c r="G115" s="85">
        <f t="shared" si="6"/>
        <v>0</v>
      </c>
      <c r="H115" s="85">
        <f t="shared" si="7"/>
        <v>0</v>
      </c>
      <c r="I115" s="85">
        <f t="shared" si="8"/>
        <v>0</v>
      </c>
      <c r="J115" s="86"/>
    </row>
    <row r="116" spans="1:10" s="87" customFormat="1">
      <c r="A116" s="14" t="s">
        <v>421</v>
      </c>
      <c r="B116" s="107"/>
      <c r="C116" s="12">
        <v>10</v>
      </c>
      <c r="D116" s="83"/>
      <c r="E116" s="84"/>
      <c r="F116" s="84"/>
      <c r="G116" s="85">
        <f t="shared" si="6"/>
        <v>0</v>
      </c>
      <c r="H116" s="85">
        <f t="shared" si="7"/>
        <v>0</v>
      </c>
      <c r="I116" s="85">
        <f t="shared" si="8"/>
        <v>0</v>
      </c>
      <c r="J116" s="86"/>
    </row>
    <row r="117" spans="1:10" s="87" customFormat="1">
      <c r="A117" s="106" t="s">
        <v>706</v>
      </c>
      <c r="B117" s="107"/>
      <c r="C117" s="24">
        <v>3</v>
      </c>
      <c r="D117" s="83"/>
      <c r="E117" s="84"/>
      <c r="F117" s="84"/>
      <c r="G117" s="85">
        <f t="shared" si="6"/>
        <v>0</v>
      </c>
      <c r="H117" s="85">
        <f t="shared" si="7"/>
        <v>0</v>
      </c>
      <c r="I117" s="85">
        <f t="shared" si="8"/>
        <v>0</v>
      </c>
      <c r="J117" s="86"/>
    </row>
    <row r="118" spans="1:10" s="87" customFormat="1" ht="37.5">
      <c r="A118" s="106" t="s">
        <v>422</v>
      </c>
      <c r="B118" s="107"/>
      <c r="C118" s="24">
        <v>3</v>
      </c>
      <c r="D118" s="83"/>
      <c r="E118" s="84"/>
      <c r="F118" s="84"/>
      <c r="G118" s="85">
        <f t="shared" si="6"/>
        <v>0</v>
      </c>
      <c r="H118" s="85">
        <f t="shared" si="7"/>
        <v>0</v>
      </c>
      <c r="I118" s="85">
        <f t="shared" si="8"/>
        <v>0</v>
      </c>
      <c r="J118" s="86"/>
    </row>
    <row r="119" spans="1:10" s="87" customFormat="1">
      <c r="A119" s="106" t="s">
        <v>707</v>
      </c>
      <c r="B119" s="107"/>
      <c r="C119" s="24">
        <v>1</v>
      </c>
      <c r="D119" s="83"/>
      <c r="E119" s="84"/>
      <c r="F119" s="84"/>
      <c r="G119" s="85">
        <f t="shared" si="6"/>
        <v>0</v>
      </c>
      <c r="H119" s="85">
        <f t="shared" si="7"/>
        <v>0</v>
      </c>
      <c r="I119" s="85">
        <f t="shared" si="8"/>
        <v>0</v>
      </c>
      <c r="J119" s="86"/>
    </row>
    <row r="120" spans="1:10" s="87" customFormat="1" ht="37.5">
      <c r="A120" s="106" t="s">
        <v>708</v>
      </c>
      <c r="B120" s="107"/>
      <c r="C120" s="12"/>
      <c r="D120" s="83"/>
      <c r="E120" s="84"/>
      <c r="F120" s="84"/>
      <c r="G120" s="85"/>
      <c r="H120" s="85"/>
      <c r="I120" s="85"/>
      <c r="J120" s="86"/>
    </row>
    <row r="121" spans="1:10" s="87" customFormat="1">
      <c r="A121" s="106" t="s">
        <v>423</v>
      </c>
      <c r="B121" s="107"/>
      <c r="C121" s="24">
        <v>57</v>
      </c>
      <c r="D121" s="83"/>
      <c r="E121" s="84"/>
      <c r="F121" s="84"/>
      <c r="G121" s="85">
        <f t="shared" si="6"/>
        <v>0</v>
      </c>
      <c r="H121" s="85">
        <f t="shared" si="7"/>
        <v>0</v>
      </c>
      <c r="I121" s="85">
        <f t="shared" si="8"/>
        <v>0</v>
      </c>
      <c r="J121" s="86"/>
    </row>
    <row r="122" spans="1:10" s="87" customFormat="1">
      <c r="A122" s="106" t="s">
        <v>424</v>
      </c>
      <c r="B122" s="107"/>
      <c r="C122" s="24">
        <v>39</v>
      </c>
      <c r="D122" s="83"/>
      <c r="E122" s="84"/>
      <c r="F122" s="84"/>
      <c r="G122" s="85">
        <f t="shared" si="6"/>
        <v>0</v>
      </c>
      <c r="H122" s="85">
        <f t="shared" si="7"/>
        <v>0</v>
      </c>
      <c r="I122" s="85">
        <f t="shared" si="8"/>
        <v>0</v>
      </c>
      <c r="J122" s="86"/>
    </row>
    <row r="123" spans="1:10" s="87" customFormat="1">
      <c r="A123" s="111" t="s">
        <v>425</v>
      </c>
      <c r="B123" s="112"/>
      <c r="C123" s="113"/>
      <c r="D123" s="83"/>
      <c r="E123" s="84"/>
      <c r="F123" s="84"/>
      <c r="G123" s="85"/>
      <c r="H123" s="85"/>
      <c r="I123" s="85"/>
      <c r="J123" s="86"/>
    </row>
    <row r="124" spans="1:10" s="87" customFormat="1" ht="37.5">
      <c r="A124" s="14" t="s">
        <v>709</v>
      </c>
      <c r="B124" s="107"/>
      <c r="C124" s="12">
        <v>5</v>
      </c>
      <c r="D124" s="83"/>
      <c r="E124" s="84"/>
      <c r="F124" s="84"/>
      <c r="G124" s="85">
        <f t="shared" si="6"/>
        <v>0</v>
      </c>
      <c r="H124" s="85">
        <f t="shared" si="7"/>
        <v>0</v>
      </c>
      <c r="I124" s="85">
        <f t="shared" si="8"/>
        <v>0</v>
      </c>
      <c r="J124" s="86"/>
    </row>
    <row r="125" spans="1:10" s="87" customFormat="1" ht="37.5">
      <c r="A125" s="14" t="s">
        <v>710</v>
      </c>
      <c r="B125" s="107"/>
      <c r="C125" s="12">
        <v>2</v>
      </c>
      <c r="D125" s="83"/>
      <c r="E125" s="84"/>
      <c r="F125" s="84"/>
      <c r="G125" s="85">
        <f t="shared" si="6"/>
        <v>0</v>
      </c>
      <c r="H125" s="85">
        <f t="shared" si="7"/>
        <v>0</v>
      </c>
      <c r="I125" s="85">
        <f t="shared" si="8"/>
        <v>0</v>
      </c>
      <c r="J125" s="86"/>
    </row>
    <row r="126" spans="1:10" s="87" customFormat="1">
      <c r="A126" s="14" t="s">
        <v>711</v>
      </c>
      <c r="B126" s="107"/>
      <c r="C126" s="12">
        <v>1</v>
      </c>
      <c r="D126" s="83"/>
      <c r="E126" s="84"/>
      <c r="F126" s="84"/>
      <c r="G126" s="85">
        <f t="shared" si="6"/>
        <v>0</v>
      </c>
      <c r="H126" s="85">
        <f t="shared" si="7"/>
        <v>0</v>
      </c>
      <c r="I126" s="85">
        <f t="shared" si="8"/>
        <v>0</v>
      </c>
      <c r="J126" s="86"/>
    </row>
    <row r="127" spans="1:10" s="87" customFormat="1" ht="37.5">
      <c r="A127" s="14" t="s">
        <v>712</v>
      </c>
      <c r="B127" s="107"/>
      <c r="C127" s="12">
        <v>1</v>
      </c>
      <c r="D127" s="83"/>
      <c r="E127" s="84"/>
      <c r="F127" s="84"/>
      <c r="G127" s="85">
        <f t="shared" si="6"/>
        <v>0</v>
      </c>
      <c r="H127" s="85">
        <f t="shared" si="7"/>
        <v>0</v>
      </c>
      <c r="I127" s="85">
        <f t="shared" si="8"/>
        <v>0</v>
      </c>
      <c r="J127" s="86"/>
    </row>
    <row r="128" spans="1:10" s="87" customFormat="1">
      <c r="A128" s="106" t="s">
        <v>713</v>
      </c>
      <c r="B128" s="107"/>
      <c r="C128" s="116"/>
      <c r="D128" s="83"/>
      <c r="E128" s="84"/>
      <c r="F128" s="84"/>
      <c r="G128" s="85">
        <f t="shared" si="6"/>
        <v>0</v>
      </c>
      <c r="H128" s="85">
        <f t="shared" si="7"/>
        <v>0</v>
      </c>
      <c r="I128" s="85">
        <f t="shared" si="8"/>
        <v>0</v>
      </c>
      <c r="J128" s="86"/>
    </row>
    <row r="129" spans="1:10" s="87" customFormat="1" ht="37.5">
      <c r="A129" s="14" t="s">
        <v>714</v>
      </c>
      <c r="B129" s="107"/>
      <c r="C129" s="117">
        <v>12</v>
      </c>
      <c r="D129" s="83"/>
      <c r="E129" s="84"/>
      <c r="F129" s="84"/>
      <c r="G129" s="85">
        <f t="shared" si="6"/>
        <v>0</v>
      </c>
      <c r="H129" s="85">
        <f t="shared" si="7"/>
        <v>0</v>
      </c>
      <c r="I129" s="85">
        <f t="shared" si="8"/>
        <v>0</v>
      </c>
      <c r="J129" s="86"/>
    </row>
    <row r="130" spans="1:10" s="87" customFormat="1" ht="37.5">
      <c r="A130" s="14" t="s">
        <v>715</v>
      </c>
      <c r="B130" s="107"/>
      <c r="C130" s="451">
        <v>20</v>
      </c>
      <c r="D130" s="83"/>
      <c r="E130" s="84"/>
      <c r="F130" s="84"/>
      <c r="G130" s="85">
        <f t="shared" si="6"/>
        <v>0</v>
      </c>
      <c r="H130" s="85">
        <f t="shared" si="7"/>
        <v>0</v>
      </c>
      <c r="I130" s="85">
        <f t="shared" si="8"/>
        <v>0</v>
      </c>
      <c r="J130" s="86"/>
    </row>
    <row r="131" spans="1:10" s="87" customFormat="1">
      <c r="A131" s="14" t="s">
        <v>426</v>
      </c>
      <c r="B131" s="107"/>
      <c r="C131" s="452"/>
      <c r="D131" s="83"/>
      <c r="E131" s="84"/>
      <c r="F131" s="84"/>
      <c r="G131" s="85"/>
      <c r="H131" s="85"/>
      <c r="I131" s="85"/>
      <c r="J131" s="86"/>
    </row>
    <row r="132" spans="1:10" s="87" customFormat="1">
      <c r="A132" s="14" t="s">
        <v>427</v>
      </c>
      <c r="B132" s="107"/>
      <c r="C132" s="117">
        <v>5</v>
      </c>
      <c r="D132" s="83"/>
      <c r="E132" s="84"/>
      <c r="F132" s="84"/>
      <c r="G132" s="85">
        <f t="shared" si="6"/>
        <v>0</v>
      </c>
      <c r="H132" s="85">
        <f t="shared" si="7"/>
        <v>0</v>
      </c>
      <c r="I132" s="85">
        <f t="shared" si="8"/>
        <v>0</v>
      </c>
      <c r="J132" s="86"/>
    </row>
    <row r="133" spans="1:10" s="87" customFormat="1">
      <c r="A133" s="106" t="s">
        <v>716</v>
      </c>
      <c r="B133" s="107"/>
      <c r="C133" s="451">
        <v>6</v>
      </c>
      <c r="D133" s="83"/>
      <c r="E133" s="84"/>
      <c r="F133" s="84"/>
      <c r="G133" s="85">
        <f t="shared" si="6"/>
        <v>0</v>
      </c>
      <c r="H133" s="85">
        <f t="shared" si="7"/>
        <v>0</v>
      </c>
      <c r="I133" s="85">
        <f t="shared" si="8"/>
        <v>0</v>
      </c>
      <c r="J133" s="86"/>
    </row>
    <row r="134" spans="1:10" s="87" customFormat="1">
      <c r="A134" s="14" t="s">
        <v>426</v>
      </c>
      <c r="B134" s="107"/>
      <c r="C134" s="452"/>
      <c r="D134" s="83"/>
      <c r="E134" s="84"/>
      <c r="F134" s="84"/>
      <c r="G134" s="85"/>
      <c r="H134" s="85"/>
      <c r="I134" s="85"/>
      <c r="J134" s="86"/>
    </row>
    <row r="135" spans="1:10" s="87" customFormat="1">
      <c r="A135" s="14" t="s">
        <v>427</v>
      </c>
      <c r="B135" s="107"/>
      <c r="C135" s="117">
        <v>3</v>
      </c>
      <c r="D135" s="83"/>
      <c r="E135" s="84"/>
      <c r="F135" s="84"/>
      <c r="G135" s="85">
        <f t="shared" si="6"/>
        <v>0</v>
      </c>
      <c r="H135" s="85">
        <f t="shared" si="7"/>
        <v>0</v>
      </c>
      <c r="I135" s="85">
        <f t="shared" si="8"/>
        <v>0</v>
      </c>
      <c r="J135" s="86"/>
    </row>
    <row r="136" spans="1:10" s="87" customFormat="1">
      <c r="A136" s="106" t="s">
        <v>717</v>
      </c>
      <c r="B136" s="107"/>
      <c r="C136" s="116"/>
      <c r="D136" s="83"/>
      <c r="E136" s="84"/>
      <c r="F136" s="84"/>
      <c r="G136" s="85"/>
      <c r="H136" s="85"/>
      <c r="I136" s="85"/>
      <c r="J136" s="86"/>
    </row>
    <row r="137" spans="1:10" s="87" customFormat="1">
      <c r="A137" s="14" t="s">
        <v>718</v>
      </c>
      <c r="B137" s="107"/>
      <c r="C137" s="117">
        <v>8</v>
      </c>
      <c r="D137" s="83"/>
      <c r="E137" s="84"/>
      <c r="F137" s="84"/>
      <c r="G137" s="85">
        <f t="shared" si="6"/>
        <v>0</v>
      </c>
      <c r="H137" s="85">
        <f t="shared" si="7"/>
        <v>0</v>
      </c>
      <c r="I137" s="85">
        <f t="shared" si="8"/>
        <v>0</v>
      </c>
      <c r="J137" s="86"/>
    </row>
    <row r="138" spans="1:10" s="87" customFormat="1">
      <c r="A138" s="14" t="s">
        <v>719</v>
      </c>
      <c r="B138" s="107"/>
      <c r="C138" s="117">
        <v>2</v>
      </c>
      <c r="D138" s="83"/>
      <c r="E138" s="84"/>
      <c r="F138" s="84"/>
      <c r="G138" s="85">
        <f t="shared" ref="G138:G201" si="9">(D138+E138+F138)/3</f>
        <v>0</v>
      </c>
      <c r="H138" s="85">
        <f t="shared" ref="H138:H201" si="10">G138*C138</f>
        <v>0</v>
      </c>
      <c r="I138" s="85">
        <f t="shared" ref="I138:I201" si="11">H138/96600</f>
        <v>0</v>
      </c>
      <c r="J138" s="86"/>
    </row>
    <row r="139" spans="1:10" s="87" customFormat="1">
      <c r="A139" s="106" t="s">
        <v>720</v>
      </c>
      <c r="B139" s="107"/>
      <c r="C139" s="116"/>
      <c r="D139" s="83"/>
      <c r="E139" s="84"/>
      <c r="F139" s="84"/>
      <c r="G139" s="85"/>
      <c r="H139" s="85"/>
      <c r="I139" s="85"/>
      <c r="J139" s="86"/>
    </row>
    <row r="140" spans="1:10" s="87" customFormat="1">
      <c r="A140" s="106" t="s">
        <v>428</v>
      </c>
      <c r="B140" s="107"/>
      <c r="C140" s="116"/>
      <c r="D140" s="83"/>
      <c r="E140" s="84"/>
      <c r="F140" s="84"/>
      <c r="G140" s="85"/>
      <c r="H140" s="85"/>
      <c r="I140" s="85"/>
      <c r="J140" s="86"/>
    </row>
    <row r="141" spans="1:10" s="87" customFormat="1">
      <c r="A141" s="15" t="s">
        <v>721</v>
      </c>
      <c r="B141" s="107"/>
      <c r="C141" s="117">
        <v>1.5</v>
      </c>
      <c r="D141" s="83"/>
      <c r="E141" s="84"/>
      <c r="F141" s="84"/>
      <c r="G141" s="85">
        <f t="shared" si="9"/>
        <v>0</v>
      </c>
      <c r="H141" s="85">
        <f t="shared" si="10"/>
        <v>0</v>
      </c>
      <c r="I141" s="85">
        <f t="shared" si="11"/>
        <v>0</v>
      </c>
      <c r="J141" s="86"/>
    </row>
    <row r="142" spans="1:10" s="87" customFormat="1">
      <c r="A142" s="14" t="s">
        <v>722</v>
      </c>
      <c r="B142" s="107"/>
      <c r="C142" s="117">
        <v>1</v>
      </c>
      <c r="D142" s="83"/>
      <c r="E142" s="84"/>
      <c r="F142" s="84"/>
      <c r="G142" s="85">
        <f t="shared" si="9"/>
        <v>0</v>
      </c>
      <c r="H142" s="85">
        <f t="shared" si="10"/>
        <v>0</v>
      </c>
      <c r="I142" s="85">
        <f t="shared" si="11"/>
        <v>0</v>
      </c>
      <c r="J142" s="86"/>
    </row>
    <row r="143" spans="1:10" s="87" customFormat="1">
      <c r="A143" s="14" t="s">
        <v>723</v>
      </c>
      <c r="B143" s="107"/>
      <c r="C143" s="117">
        <v>0.5</v>
      </c>
      <c r="D143" s="83"/>
      <c r="E143" s="84"/>
      <c r="F143" s="84"/>
      <c r="G143" s="85">
        <f t="shared" si="9"/>
        <v>0</v>
      </c>
      <c r="H143" s="85">
        <f t="shared" si="10"/>
        <v>0</v>
      </c>
      <c r="I143" s="85">
        <f t="shared" si="11"/>
        <v>0</v>
      </c>
      <c r="J143" s="86"/>
    </row>
    <row r="144" spans="1:10" s="87" customFormat="1">
      <c r="A144" s="106" t="s">
        <v>429</v>
      </c>
      <c r="B144" s="107"/>
      <c r="C144" s="116"/>
      <c r="D144" s="83"/>
      <c r="E144" s="84"/>
      <c r="F144" s="84"/>
      <c r="G144" s="85"/>
      <c r="H144" s="85"/>
      <c r="I144" s="85"/>
      <c r="J144" s="86"/>
    </row>
    <row r="145" spans="1:10" s="87" customFormat="1">
      <c r="A145" s="14" t="s">
        <v>724</v>
      </c>
      <c r="B145" s="107"/>
      <c r="C145" s="117">
        <v>1</v>
      </c>
      <c r="D145" s="83"/>
      <c r="E145" s="84"/>
      <c r="F145" s="84"/>
      <c r="G145" s="85">
        <f t="shared" si="9"/>
        <v>0</v>
      </c>
      <c r="H145" s="85">
        <f t="shared" si="10"/>
        <v>0</v>
      </c>
      <c r="I145" s="85">
        <f t="shared" si="11"/>
        <v>0</v>
      </c>
      <c r="J145" s="86"/>
    </row>
    <row r="146" spans="1:10" s="87" customFormat="1" ht="37.5">
      <c r="A146" s="14" t="s">
        <v>725</v>
      </c>
      <c r="B146" s="107"/>
      <c r="C146" s="117" t="s">
        <v>394</v>
      </c>
      <c r="D146" s="83"/>
      <c r="E146" s="84"/>
      <c r="F146" s="84"/>
      <c r="G146" s="85">
        <f t="shared" si="9"/>
        <v>0</v>
      </c>
      <c r="H146" s="85">
        <f t="shared" si="10"/>
        <v>0</v>
      </c>
      <c r="I146" s="85">
        <f t="shared" si="11"/>
        <v>0</v>
      </c>
      <c r="J146" s="86"/>
    </row>
    <row r="147" spans="1:10" s="87" customFormat="1">
      <c r="A147" s="106" t="s">
        <v>430</v>
      </c>
      <c r="B147" s="107"/>
      <c r="C147" s="116">
        <v>3</v>
      </c>
      <c r="D147" s="83"/>
      <c r="E147" s="84"/>
      <c r="F147" s="84"/>
      <c r="G147" s="85">
        <f t="shared" si="9"/>
        <v>0</v>
      </c>
      <c r="H147" s="85">
        <f t="shared" si="10"/>
        <v>0</v>
      </c>
      <c r="I147" s="85">
        <f t="shared" si="11"/>
        <v>0</v>
      </c>
      <c r="J147" s="86"/>
    </row>
    <row r="148" spans="1:10" s="87" customFormat="1">
      <c r="A148" s="118" t="s">
        <v>395</v>
      </c>
      <c r="B148" s="107"/>
      <c r="C148" s="119">
        <v>1</v>
      </c>
      <c r="D148" s="83"/>
      <c r="E148" s="84"/>
      <c r="F148" s="84"/>
      <c r="G148" s="85">
        <f t="shared" si="9"/>
        <v>0</v>
      </c>
      <c r="H148" s="85">
        <f t="shared" si="10"/>
        <v>0</v>
      </c>
      <c r="I148" s="85">
        <f t="shared" si="11"/>
        <v>0</v>
      </c>
      <c r="J148" s="86"/>
    </row>
    <row r="149" spans="1:10" s="87" customFormat="1" ht="37.5">
      <c r="A149" s="120" t="s">
        <v>726</v>
      </c>
      <c r="B149" s="107"/>
      <c r="C149" s="121">
        <v>2</v>
      </c>
      <c r="D149" s="83"/>
      <c r="E149" s="84"/>
      <c r="F149" s="84"/>
      <c r="G149" s="85">
        <f t="shared" si="9"/>
        <v>0</v>
      </c>
      <c r="H149" s="85">
        <f t="shared" si="10"/>
        <v>0</v>
      </c>
      <c r="I149" s="85">
        <f t="shared" si="11"/>
        <v>0</v>
      </c>
      <c r="J149" s="86"/>
    </row>
    <row r="150" spans="1:10" s="87" customFormat="1" ht="37.5">
      <c r="A150" s="106" t="s">
        <v>727</v>
      </c>
      <c r="B150" s="107"/>
      <c r="C150" s="116">
        <v>5</v>
      </c>
      <c r="D150" s="83"/>
      <c r="E150" s="84"/>
      <c r="F150" s="84"/>
      <c r="G150" s="85">
        <f t="shared" si="9"/>
        <v>0</v>
      </c>
      <c r="H150" s="85">
        <f t="shared" si="10"/>
        <v>0</v>
      </c>
      <c r="I150" s="85">
        <f t="shared" si="11"/>
        <v>0</v>
      </c>
      <c r="J150" s="86"/>
    </row>
    <row r="151" spans="1:10" s="87" customFormat="1">
      <c r="A151" s="106" t="s">
        <v>728</v>
      </c>
      <c r="B151" s="107"/>
      <c r="C151" s="116">
        <v>1</v>
      </c>
      <c r="D151" s="83"/>
      <c r="E151" s="84"/>
      <c r="F151" s="84"/>
      <c r="G151" s="85">
        <f t="shared" si="9"/>
        <v>0</v>
      </c>
      <c r="H151" s="85">
        <f t="shared" si="10"/>
        <v>0</v>
      </c>
      <c r="I151" s="85">
        <f t="shared" si="11"/>
        <v>0</v>
      </c>
      <c r="J151" s="86"/>
    </row>
    <row r="152" spans="1:10" s="87" customFormat="1">
      <c r="A152" s="106" t="s">
        <v>729</v>
      </c>
      <c r="B152" s="107"/>
      <c r="C152" s="117"/>
      <c r="D152" s="83"/>
      <c r="E152" s="84"/>
      <c r="F152" s="84"/>
      <c r="G152" s="85">
        <f t="shared" si="9"/>
        <v>0</v>
      </c>
      <c r="H152" s="85">
        <f t="shared" si="10"/>
        <v>0</v>
      </c>
      <c r="I152" s="85">
        <f t="shared" si="11"/>
        <v>0</v>
      </c>
      <c r="J152" s="86"/>
    </row>
    <row r="153" spans="1:10" s="87" customFormat="1">
      <c r="A153" s="106" t="s">
        <v>730</v>
      </c>
      <c r="B153" s="107"/>
      <c r="C153" s="116"/>
      <c r="D153" s="83"/>
      <c r="E153" s="84"/>
      <c r="F153" s="84"/>
      <c r="G153" s="85"/>
      <c r="H153" s="85"/>
      <c r="I153" s="85"/>
      <c r="J153" s="86"/>
    </row>
    <row r="154" spans="1:10" s="87" customFormat="1">
      <c r="A154" s="122" t="s">
        <v>731</v>
      </c>
      <c r="B154" s="107"/>
      <c r="C154" s="116"/>
      <c r="D154" s="83"/>
      <c r="E154" s="84"/>
      <c r="F154" s="84"/>
      <c r="G154" s="85"/>
      <c r="H154" s="85"/>
      <c r="I154" s="85"/>
      <c r="J154" s="86"/>
    </row>
    <row r="155" spans="1:10" s="87" customFormat="1">
      <c r="A155" s="106" t="s">
        <v>732</v>
      </c>
      <c r="B155" s="107"/>
      <c r="C155" s="116"/>
      <c r="D155" s="83"/>
      <c r="E155" s="84"/>
      <c r="F155" s="84"/>
      <c r="G155" s="85"/>
      <c r="H155" s="85"/>
      <c r="I155" s="85"/>
      <c r="J155" s="86"/>
    </row>
    <row r="156" spans="1:10" s="87" customFormat="1" ht="37.5">
      <c r="A156" s="14" t="s">
        <v>733</v>
      </c>
      <c r="B156" s="107"/>
      <c r="C156" s="117">
        <v>1.5</v>
      </c>
      <c r="D156" s="83"/>
      <c r="E156" s="84"/>
      <c r="F156" s="84"/>
      <c r="G156" s="85">
        <f t="shared" si="9"/>
        <v>0</v>
      </c>
      <c r="H156" s="85">
        <f t="shared" si="10"/>
        <v>0</v>
      </c>
      <c r="I156" s="85">
        <f t="shared" si="11"/>
        <v>0</v>
      </c>
      <c r="J156" s="86"/>
    </row>
    <row r="157" spans="1:10" s="87" customFormat="1">
      <c r="A157" s="14" t="s">
        <v>734</v>
      </c>
      <c r="B157" s="107"/>
      <c r="C157" s="117">
        <v>1</v>
      </c>
      <c r="D157" s="83"/>
      <c r="E157" s="84"/>
      <c r="F157" s="84"/>
      <c r="G157" s="85">
        <f t="shared" si="9"/>
        <v>0</v>
      </c>
      <c r="H157" s="85">
        <f t="shared" si="10"/>
        <v>0</v>
      </c>
      <c r="I157" s="85">
        <f t="shared" si="11"/>
        <v>0</v>
      </c>
      <c r="J157" s="86"/>
    </row>
    <row r="158" spans="1:10" s="87" customFormat="1">
      <c r="A158" s="14" t="s">
        <v>735</v>
      </c>
      <c r="B158" s="107"/>
      <c r="C158" s="117">
        <v>0.5</v>
      </c>
      <c r="D158" s="83"/>
      <c r="E158" s="84"/>
      <c r="F158" s="84"/>
      <c r="G158" s="85">
        <f t="shared" si="9"/>
        <v>0</v>
      </c>
      <c r="H158" s="85">
        <f t="shared" si="10"/>
        <v>0</v>
      </c>
      <c r="I158" s="85">
        <f t="shared" si="11"/>
        <v>0</v>
      </c>
      <c r="J158" s="86"/>
    </row>
    <row r="159" spans="1:10" s="87" customFormat="1">
      <c r="A159" s="106" t="s">
        <v>431</v>
      </c>
      <c r="B159" s="107"/>
      <c r="C159" s="116"/>
      <c r="D159" s="83"/>
      <c r="E159" s="84"/>
      <c r="F159" s="84"/>
      <c r="G159" s="85">
        <f t="shared" si="9"/>
        <v>0</v>
      </c>
      <c r="H159" s="85">
        <f t="shared" si="10"/>
        <v>0</v>
      </c>
      <c r="I159" s="85">
        <f t="shared" si="11"/>
        <v>0</v>
      </c>
      <c r="J159" s="86"/>
    </row>
    <row r="160" spans="1:10" s="87" customFormat="1">
      <c r="A160" s="122" t="s">
        <v>736</v>
      </c>
      <c r="B160" s="107"/>
      <c r="C160" s="116"/>
      <c r="D160" s="83"/>
      <c r="E160" s="84"/>
      <c r="F160" s="84"/>
      <c r="G160" s="85"/>
      <c r="H160" s="85"/>
      <c r="I160" s="85"/>
      <c r="J160" s="86"/>
    </row>
    <row r="161" spans="1:10" s="87" customFormat="1" ht="37.5">
      <c r="A161" s="14" t="s">
        <v>737</v>
      </c>
      <c r="B161" s="107"/>
      <c r="C161" s="117">
        <v>1</v>
      </c>
      <c r="D161" s="83"/>
      <c r="E161" s="84"/>
      <c r="F161" s="84"/>
      <c r="G161" s="85">
        <f t="shared" si="9"/>
        <v>0</v>
      </c>
      <c r="H161" s="85">
        <f t="shared" si="10"/>
        <v>0</v>
      </c>
      <c r="I161" s="85">
        <f t="shared" si="11"/>
        <v>0</v>
      </c>
      <c r="J161" s="86"/>
    </row>
    <row r="162" spans="1:10" s="87" customFormat="1" ht="37.5">
      <c r="A162" s="14" t="s">
        <v>738</v>
      </c>
      <c r="B162" s="107"/>
      <c r="C162" s="117" t="s">
        <v>394</v>
      </c>
      <c r="D162" s="83"/>
      <c r="E162" s="84"/>
      <c r="F162" s="84"/>
      <c r="G162" s="85">
        <f t="shared" si="9"/>
        <v>0</v>
      </c>
      <c r="H162" s="85">
        <f t="shared" si="10"/>
        <v>0</v>
      </c>
      <c r="I162" s="85">
        <f t="shared" si="11"/>
        <v>0</v>
      </c>
      <c r="J162" s="86"/>
    </row>
    <row r="163" spans="1:10" s="87" customFormat="1">
      <c r="A163" s="14" t="s">
        <v>739</v>
      </c>
      <c r="B163" s="107"/>
      <c r="C163" s="117">
        <v>1</v>
      </c>
      <c r="D163" s="83"/>
      <c r="E163" s="84"/>
      <c r="F163" s="84"/>
      <c r="G163" s="85">
        <f t="shared" si="9"/>
        <v>0</v>
      </c>
      <c r="H163" s="85">
        <f t="shared" si="10"/>
        <v>0</v>
      </c>
      <c r="I163" s="85">
        <f t="shared" si="11"/>
        <v>0</v>
      </c>
      <c r="J163" s="86"/>
    </row>
    <row r="164" spans="1:10" s="87" customFormat="1">
      <c r="A164" s="122" t="s">
        <v>740</v>
      </c>
      <c r="B164" s="107"/>
      <c r="C164" s="116"/>
      <c r="D164" s="83"/>
      <c r="E164" s="84"/>
      <c r="F164" s="84"/>
      <c r="G164" s="85"/>
      <c r="H164" s="85"/>
      <c r="I164" s="85"/>
      <c r="J164" s="86"/>
    </row>
    <row r="165" spans="1:10" s="87" customFormat="1" ht="37.5">
      <c r="A165" s="14" t="s">
        <v>741</v>
      </c>
      <c r="B165" s="107"/>
      <c r="C165" s="117">
        <v>1</v>
      </c>
      <c r="D165" s="83"/>
      <c r="E165" s="84"/>
      <c r="F165" s="84"/>
      <c r="G165" s="85">
        <f t="shared" si="9"/>
        <v>0</v>
      </c>
      <c r="H165" s="85">
        <f t="shared" si="10"/>
        <v>0</v>
      </c>
      <c r="I165" s="85">
        <f t="shared" si="11"/>
        <v>0</v>
      </c>
      <c r="J165" s="86"/>
    </row>
    <row r="166" spans="1:10" s="87" customFormat="1">
      <c r="A166" s="14" t="s">
        <v>742</v>
      </c>
      <c r="B166" s="107"/>
      <c r="C166" s="117">
        <v>2</v>
      </c>
      <c r="D166" s="83"/>
      <c r="E166" s="84"/>
      <c r="F166" s="84"/>
      <c r="G166" s="85">
        <f t="shared" si="9"/>
        <v>0</v>
      </c>
      <c r="H166" s="85">
        <f t="shared" si="10"/>
        <v>0</v>
      </c>
      <c r="I166" s="85">
        <f t="shared" si="11"/>
        <v>0</v>
      </c>
      <c r="J166" s="86"/>
    </row>
    <row r="167" spans="1:10" s="87" customFormat="1">
      <c r="A167" s="14" t="s">
        <v>432</v>
      </c>
      <c r="B167" s="107"/>
      <c r="C167" s="117">
        <v>1</v>
      </c>
      <c r="D167" s="83"/>
      <c r="E167" s="84"/>
      <c r="F167" s="84"/>
      <c r="G167" s="85">
        <f t="shared" si="9"/>
        <v>0</v>
      </c>
      <c r="H167" s="85">
        <f t="shared" si="10"/>
        <v>0</v>
      </c>
      <c r="I167" s="85">
        <f t="shared" si="11"/>
        <v>0</v>
      </c>
      <c r="J167" s="86"/>
    </row>
    <row r="168" spans="1:10" s="87" customFormat="1">
      <c r="A168" s="106" t="s">
        <v>433</v>
      </c>
      <c r="B168" s="107"/>
      <c r="C168" s="116">
        <v>2</v>
      </c>
      <c r="D168" s="83"/>
      <c r="E168" s="84"/>
      <c r="F168" s="84"/>
      <c r="G168" s="85">
        <f t="shared" si="9"/>
        <v>0</v>
      </c>
      <c r="H168" s="85">
        <f t="shared" si="10"/>
        <v>0</v>
      </c>
      <c r="I168" s="85">
        <f t="shared" si="11"/>
        <v>0</v>
      </c>
      <c r="J168" s="86"/>
    </row>
    <row r="169" spans="1:10" s="87" customFormat="1" ht="37.5">
      <c r="A169" s="14" t="s">
        <v>743</v>
      </c>
      <c r="B169" s="107"/>
      <c r="C169" s="117">
        <v>2</v>
      </c>
      <c r="D169" s="83"/>
      <c r="E169" s="84"/>
      <c r="F169" s="84"/>
      <c r="G169" s="85">
        <f t="shared" si="9"/>
        <v>0</v>
      </c>
      <c r="H169" s="85">
        <f t="shared" si="10"/>
        <v>0</v>
      </c>
      <c r="I169" s="85">
        <f t="shared" si="11"/>
        <v>0</v>
      </c>
      <c r="J169" s="86"/>
    </row>
    <row r="170" spans="1:10" s="87" customFormat="1">
      <c r="A170" s="106" t="s">
        <v>744</v>
      </c>
      <c r="B170" s="107"/>
      <c r="C170" s="117">
        <v>14</v>
      </c>
      <c r="D170" s="83"/>
      <c r="E170" s="84"/>
      <c r="F170" s="84"/>
      <c r="G170" s="85">
        <f t="shared" si="9"/>
        <v>0</v>
      </c>
      <c r="H170" s="85">
        <f t="shared" si="10"/>
        <v>0</v>
      </c>
      <c r="I170" s="85">
        <f t="shared" si="11"/>
        <v>0</v>
      </c>
      <c r="J170" s="86"/>
    </row>
    <row r="171" spans="1:10" s="87" customFormat="1">
      <c r="A171" s="123" t="s">
        <v>434</v>
      </c>
      <c r="B171" s="107"/>
      <c r="C171" s="117">
        <v>8</v>
      </c>
      <c r="D171" s="83"/>
      <c r="E171" s="84"/>
      <c r="F171" s="84"/>
      <c r="G171" s="85">
        <f t="shared" si="9"/>
        <v>0</v>
      </c>
      <c r="H171" s="85">
        <f t="shared" si="10"/>
        <v>0</v>
      </c>
      <c r="I171" s="85">
        <f t="shared" si="11"/>
        <v>0</v>
      </c>
      <c r="J171" s="86"/>
    </row>
    <row r="172" spans="1:10" s="87" customFormat="1">
      <c r="A172" s="106" t="s">
        <v>435</v>
      </c>
      <c r="B172" s="107"/>
      <c r="C172" s="116"/>
      <c r="D172" s="83"/>
      <c r="E172" s="84"/>
      <c r="F172" s="84"/>
      <c r="G172" s="85"/>
      <c r="H172" s="85"/>
      <c r="I172" s="85"/>
      <c r="J172" s="86"/>
    </row>
    <row r="173" spans="1:10" s="87" customFormat="1" ht="37.5">
      <c r="A173" s="14" t="s">
        <v>436</v>
      </c>
      <c r="B173" s="107"/>
      <c r="C173" s="117">
        <v>1.5</v>
      </c>
      <c r="D173" s="83"/>
      <c r="E173" s="84"/>
      <c r="F173" s="84"/>
      <c r="G173" s="85">
        <f t="shared" si="9"/>
        <v>0</v>
      </c>
      <c r="H173" s="85">
        <f t="shared" si="10"/>
        <v>0</v>
      </c>
      <c r="I173" s="85">
        <f t="shared" si="11"/>
        <v>0</v>
      </c>
      <c r="J173" s="86"/>
    </row>
    <row r="174" spans="1:10" s="87" customFormat="1">
      <c r="A174" s="115" t="s">
        <v>745</v>
      </c>
      <c r="B174" s="112"/>
      <c r="C174" s="124">
        <v>1</v>
      </c>
      <c r="D174" s="83"/>
      <c r="E174" s="84"/>
      <c r="F174" s="84"/>
      <c r="G174" s="85">
        <f t="shared" si="9"/>
        <v>0</v>
      </c>
      <c r="H174" s="85">
        <f t="shared" si="10"/>
        <v>0</v>
      </c>
      <c r="I174" s="85">
        <f t="shared" si="11"/>
        <v>0</v>
      </c>
      <c r="J174" s="86"/>
    </row>
    <row r="175" spans="1:10" s="87" customFormat="1">
      <c r="A175" s="14" t="s">
        <v>437</v>
      </c>
      <c r="B175" s="107"/>
      <c r="C175" s="117">
        <v>0.5</v>
      </c>
      <c r="D175" s="83"/>
      <c r="E175" s="84"/>
      <c r="F175" s="84"/>
      <c r="G175" s="85">
        <f t="shared" si="9"/>
        <v>0</v>
      </c>
      <c r="H175" s="85">
        <f t="shared" si="10"/>
        <v>0</v>
      </c>
      <c r="I175" s="85">
        <f t="shared" si="11"/>
        <v>0</v>
      </c>
      <c r="J175" s="86"/>
    </row>
    <row r="176" spans="1:10" s="87" customFormat="1">
      <c r="A176" s="106" t="s">
        <v>438</v>
      </c>
      <c r="B176" s="107"/>
      <c r="C176" s="117"/>
      <c r="D176" s="83"/>
      <c r="E176" s="84"/>
      <c r="F176" s="84"/>
      <c r="G176" s="85">
        <f t="shared" si="9"/>
        <v>0</v>
      </c>
      <c r="H176" s="85">
        <f t="shared" si="10"/>
        <v>0</v>
      </c>
      <c r="I176" s="85">
        <f t="shared" si="11"/>
        <v>0</v>
      </c>
      <c r="J176" s="86"/>
    </row>
    <row r="177" spans="1:10" s="87" customFormat="1">
      <c r="A177" s="106" t="s">
        <v>746</v>
      </c>
      <c r="B177" s="107"/>
      <c r="C177" s="116"/>
      <c r="D177" s="83"/>
      <c r="E177" s="84"/>
      <c r="F177" s="84"/>
      <c r="G177" s="85"/>
      <c r="H177" s="85"/>
      <c r="I177" s="85"/>
      <c r="J177" s="86"/>
    </row>
    <row r="178" spans="1:10" s="87" customFormat="1" ht="37.5">
      <c r="A178" s="14" t="s">
        <v>747</v>
      </c>
      <c r="B178" s="107"/>
      <c r="C178" s="117">
        <v>1</v>
      </c>
      <c r="D178" s="83"/>
      <c r="E178" s="84"/>
      <c r="F178" s="84"/>
      <c r="G178" s="85">
        <f t="shared" si="9"/>
        <v>0</v>
      </c>
      <c r="H178" s="85">
        <f t="shared" si="10"/>
        <v>0</v>
      </c>
      <c r="I178" s="85">
        <f t="shared" si="11"/>
        <v>0</v>
      </c>
      <c r="J178" s="86"/>
    </row>
    <row r="179" spans="1:10" s="87" customFormat="1" ht="37.5">
      <c r="A179" s="14" t="s">
        <v>748</v>
      </c>
      <c r="B179" s="107"/>
      <c r="C179" s="117" t="s">
        <v>399</v>
      </c>
      <c r="D179" s="83"/>
      <c r="E179" s="84"/>
      <c r="F179" s="84"/>
      <c r="G179" s="85">
        <f t="shared" si="9"/>
        <v>0</v>
      </c>
      <c r="H179" s="85">
        <f t="shared" si="10"/>
        <v>0</v>
      </c>
      <c r="I179" s="85">
        <f t="shared" si="11"/>
        <v>0</v>
      </c>
      <c r="J179" s="86"/>
    </row>
    <row r="180" spans="1:10" s="87" customFormat="1">
      <c r="A180" s="14" t="s">
        <v>749</v>
      </c>
      <c r="B180" s="107"/>
      <c r="C180" s="117" t="s">
        <v>399</v>
      </c>
      <c r="D180" s="83"/>
      <c r="E180" s="84"/>
      <c r="F180" s="84"/>
      <c r="G180" s="85">
        <f t="shared" si="9"/>
        <v>0</v>
      </c>
      <c r="H180" s="85">
        <f t="shared" si="10"/>
        <v>0</v>
      </c>
      <c r="I180" s="85">
        <f t="shared" si="11"/>
        <v>0</v>
      </c>
      <c r="J180" s="86"/>
    </row>
    <row r="181" spans="1:10" s="87" customFormat="1" ht="37.5">
      <c r="A181" s="14" t="s">
        <v>750</v>
      </c>
      <c r="B181" s="107"/>
      <c r="C181" s="117" t="s">
        <v>394</v>
      </c>
      <c r="D181" s="83"/>
      <c r="E181" s="84"/>
      <c r="F181" s="84"/>
      <c r="G181" s="85">
        <f t="shared" si="9"/>
        <v>0</v>
      </c>
      <c r="H181" s="85">
        <f t="shared" si="10"/>
        <v>0</v>
      </c>
      <c r="I181" s="85">
        <f t="shared" si="11"/>
        <v>0</v>
      </c>
      <c r="J181" s="86"/>
    </row>
    <row r="182" spans="1:10" s="87" customFormat="1">
      <c r="A182" s="14" t="s">
        <v>739</v>
      </c>
      <c r="B182" s="107"/>
      <c r="C182" s="117">
        <v>1</v>
      </c>
      <c r="D182" s="83"/>
      <c r="E182" s="84"/>
      <c r="F182" s="84"/>
      <c r="G182" s="85">
        <f t="shared" si="9"/>
        <v>0</v>
      </c>
      <c r="H182" s="85">
        <f t="shared" si="10"/>
        <v>0</v>
      </c>
      <c r="I182" s="85">
        <f t="shared" si="11"/>
        <v>0</v>
      </c>
      <c r="J182" s="86"/>
    </row>
    <row r="183" spans="1:10" s="87" customFormat="1">
      <c r="A183" s="106" t="s">
        <v>439</v>
      </c>
      <c r="B183" s="107"/>
      <c r="C183" s="116"/>
      <c r="D183" s="83"/>
      <c r="E183" s="84"/>
      <c r="F183" s="84"/>
      <c r="G183" s="85"/>
      <c r="H183" s="85"/>
      <c r="I183" s="85"/>
      <c r="J183" s="86"/>
    </row>
    <row r="184" spans="1:10" s="87" customFormat="1" ht="37.5">
      <c r="A184" s="14" t="s">
        <v>751</v>
      </c>
      <c r="B184" s="107"/>
      <c r="C184" s="117">
        <v>1</v>
      </c>
      <c r="D184" s="83"/>
      <c r="E184" s="84"/>
      <c r="F184" s="84"/>
      <c r="G184" s="85">
        <f t="shared" si="9"/>
        <v>0</v>
      </c>
      <c r="H184" s="85">
        <f t="shared" si="10"/>
        <v>0</v>
      </c>
      <c r="I184" s="85">
        <f t="shared" si="11"/>
        <v>0</v>
      </c>
      <c r="J184" s="86"/>
    </row>
    <row r="185" spans="1:10" s="87" customFormat="1" ht="37.5">
      <c r="A185" s="14" t="s">
        <v>752</v>
      </c>
      <c r="B185" s="107"/>
      <c r="C185" s="117" t="s">
        <v>412</v>
      </c>
      <c r="D185" s="83"/>
      <c r="E185" s="84"/>
      <c r="F185" s="84"/>
      <c r="G185" s="85">
        <f t="shared" si="9"/>
        <v>0</v>
      </c>
      <c r="H185" s="85">
        <f t="shared" si="10"/>
        <v>0</v>
      </c>
      <c r="I185" s="85">
        <f t="shared" si="11"/>
        <v>0</v>
      </c>
      <c r="J185" s="86"/>
    </row>
    <row r="186" spans="1:10" s="87" customFormat="1">
      <c r="A186" s="106" t="s">
        <v>440</v>
      </c>
      <c r="B186" s="107"/>
      <c r="C186" s="116">
        <v>2</v>
      </c>
      <c r="D186" s="83"/>
      <c r="E186" s="84"/>
      <c r="F186" s="84"/>
      <c r="G186" s="85">
        <f t="shared" si="9"/>
        <v>0</v>
      </c>
      <c r="H186" s="85">
        <f t="shared" si="10"/>
        <v>0</v>
      </c>
      <c r="I186" s="85">
        <f t="shared" si="11"/>
        <v>0</v>
      </c>
      <c r="J186" s="86"/>
    </row>
    <row r="187" spans="1:10" s="87" customFormat="1" ht="37.5">
      <c r="A187" s="14" t="s">
        <v>743</v>
      </c>
      <c r="B187" s="107"/>
      <c r="C187" s="117">
        <v>2</v>
      </c>
      <c r="D187" s="83"/>
      <c r="E187" s="84"/>
      <c r="F187" s="84"/>
      <c r="G187" s="85">
        <f t="shared" si="9"/>
        <v>0</v>
      </c>
      <c r="H187" s="85">
        <f t="shared" si="10"/>
        <v>0</v>
      </c>
      <c r="I187" s="85">
        <f t="shared" si="11"/>
        <v>0</v>
      </c>
      <c r="J187" s="86"/>
    </row>
    <row r="188" spans="1:10" s="87" customFormat="1">
      <c r="A188" s="106" t="s">
        <v>753</v>
      </c>
      <c r="B188" s="107"/>
      <c r="C188" s="116"/>
      <c r="D188" s="83"/>
      <c r="E188" s="84"/>
      <c r="F188" s="84"/>
      <c r="G188" s="85"/>
      <c r="H188" s="85"/>
      <c r="I188" s="85"/>
      <c r="J188" s="86"/>
    </row>
    <row r="189" spans="1:10" s="87" customFormat="1">
      <c r="A189" s="106" t="s">
        <v>441</v>
      </c>
      <c r="B189" s="107"/>
      <c r="C189" s="116"/>
      <c r="D189" s="83"/>
      <c r="E189" s="84"/>
      <c r="F189" s="84"/>
      <c r="G189" s="85"/>
      <c r="H189" s="85"/>
      <c r="I189" s="85"/>
      <c r="J189" s="86"/>
    </row>
    <row r="190" spans="1:10" s="87" customFormat="1" ht="37.5">
      <c r="A190" s="14" t="s">
        <v>442</v>
      </c>
      <c r="B190" s="107"/>
      <c r="C190" s="117">
        <v>1.5</v>
      </c>
      <c r="D190" s="83"/>
      <c r="E190" s="84"/>
      <c r="F190" s="84"/>
      <c r="G190" s="85">
        <f t="shared" si="9"/>
        <v>0</v>
      </c>
      <c r="H190" s="85">
        <f t="shared" si="10"/>
        <v>0</v>
      </c>
      <c r="I190" s="85">
        <f t="shared" si="11"/>
        <v>0</v>
      </c>
      <c r="J190" s="86"/>
    </row>
    <row r="191" spans="1:10" s="87" customFormat="1">
      <c r="A191" s="14" t="s">
        <v>754</v>
      </c>
      <c r="B191" s="107"/>
      <c r="C191" s="117">
        <v>1</v>
      </c>
      <c r="D191" s="83"/>
      <c r="E191" s="84"/>
      <c r="F191" s="84"/>
      <c r="G191" s="85">
        <f t="shared" si="9"/>
        <v>0</v>
      </c>
      <c r="H191" s="85">
        <f t="shared" si="10"/>
        <v>0</v>
      </c>
      <c r="I191" s="85">
        <f t="shared" si="11"/>
        <v>0</v>
      </c>
      <c r="J191" s="86"/>
    </row>
    <row r="192" spans="1:10" s="87" customFormat="1">
      <c r="A192" s="14" t="s">
        <v>443</v>
      </c>
      <c r="B192" s="107"/>
      <c r="C192" s="117">
        <v>0.5</v>
      </c>
      <c r="D192" s="83"/>
      <c r="E192" s="84"/>
      <c r="F192" s="84"/>
      <c r="G192" s="85">
        <f t="shared" si="9"/>
        <v>0</v>
      </c>
      <c r="H192" s="85">
        <f t="shared" si="10"/>
        <v>0</v>
      </c>
      <c r="I192" s="85">
        <f t="shared" si="11"/>
        <v>0</v>
      </c>
      <c r="J192" s="86"/>
    </row>
    <row r="193" spans="1:10" s="87" customFormat="1">
      <c r="A193" s="106" t="s">
        <v>444</v>
      </c>
      <c r="B193" s="107"/>
      <c r="C193" s="116"/>
      <c r="D193" s="83"/>
      <c r="E193" s="84"/>
      <c r="F193" s="84"/>
      <c r="G193" s="85">
        <f t="shared" si="9"/>
        <v>0</v>
      </c>
      <c r="H193" s="85">
        <f t="shared" si="10"/>
        <v>0</v>
      </c>
      <c r="I193" s="85">
        <f t="shared" si="11"/>
        <v>0</v>
      </c>
      <c r="J193" s="86"/>
    </row>
    <row r="194" spans="1:10" s="87" customFormat="1">
      <c r="A194" s="14" t="s">
        <v>445</v>
      </c>
      <c r="B194" s="107"/>
      <c r="C194" s="116"/>
      <c r="D194" s="83"/>
      <c r="E194" s="84"/>
      <c r="F194" s="84"/>
      <c r="G194" s="85"/>
      <c r="H194" s="85"/>
      <c r="I194" s="85"/>
      <c r="J194" s="86"/>
    </row>
    <row r="195" spans="1:10" s="87" customFormat="1" ht="37.5">
      <c r="A195" s="14" t="s">
        <v>755</v>
      </c>
      <c r="B195" s="107"/>
      <c r="C195" s="117">
        <v>1</v>
      </c>
      <c r="D195" s="83"/>
      <c r="E195" s="84"/>
      <c r="F195" s="84"/>
      <c r="G195" s="85">
        <f t="shared" si="9"/>
        <v>0</v>
      </c>
      <c r="H195" s="85">
        <f t="shared" si="10"/>
        <v>0</v>
      </c>
      <c r="I195" s="85">
        <f t="shared" si="11"/>
        <v>0</v>
      </c>
      <c r="J195" s="86"/>
    </row>
    <row r="196" spans="1:10" s="87" customFormat="1">
      <c r="A196" s="14" t="s">
        <v>756</v>
      </c>
      <c r="B196" s="107"/>
      <c r="C196" s="117"/>
      <c r="D196" s="83"/>
      <c r="E196" s="84"/>
      <c r="F196" s="84"/>
      <c r="G196" s="85">
        <f t="shared" si="9"/>
        <v>0</v>
      </c>
      <c r="H196" s="85">
        <f t="shared" si="10"/>
        <v>0</v>
      </c>
      <c r="I196" s="85">
        <f t="shared" si="11"/>
        <v>0</v>
      </c>
      <c r="J196" s="86"/>
    </row>
    <row r="197" spans="1:10" s="87" customFormat="1">
      <c r="A197" s="14" t="s">
        <v>757</v>
      </c>
      <c r="B197" s="107"/>
      <c r="C197" s="117">
        <v>3</v>
      </c>
      <c r="D197" s="83"/>
      <c r="E197" s="84"/>
      <c r="F197" s="84"/>
      <c r="G197" s="85">
        <f t="shared" si="9"/>
        <v>0</v>
      </c>
      <c r="H197" s="85">
        <f t="shared" si="10"/>
        <v>0</v>
      </c>
      <c r="I197" s="85">
        <f t="shared" si="11"/>
        <v>0</v>
      </c>
      <c r="J197" s="86"/>
    </row>
    <row r="198" spans="1:10" s="87" customFormat="1">
      <c r="A198" s="125" t="s">
        <v>758</v>
      </c>
      <c r="B198" s="126"/>
      <c r="C198" s="127">
        <v>1</v>
      </c>
      <c r="D198" s="83"/>
      <c r="E198" s="84"/>
      <c r="F198" s="84"/>
      <c r="G198" s="85">
        <f t="shared" si="9"/>
        <v>0</v>
      </c>
      <c r="H198" s="85">
        <f t="shared" si="10"/>
        <v>0</v>
      </c>
      <c r="I198" s="85">
        <f t="shared" si="11"/>
        <v>0</v>
      </c>
      <c r="J198" s="86"/>
    </row>
    <row r="199" spans="1:10" s="87" customFormat="1">
      <c r="A199" s="128" t="s">
        <v>759</v>
      </c>
      <c r="B199" s="126"/>
      <c r="C199" s="129">
        <v>1</v>
      </c>
      <c r="D199" s="83"/>
      <c r="E199" s="84"/>
      <c r="F199" s="84"/>
      <c r="G199" s="85">
        <f t="shared" si="9"/>
        <v>0</v>
      </c>
      <c r="H199" s="85">
        <f t="shared" si="10"/>
        <v>0</v>
      </c>
      <c r="I199" s="85">
        <f t="shared" si="11"/>
        <v>0</v>
      </c>
      <c r="J199" s="86"/>
    </row>
    <row r="200" spans="1:10" s="87" customFormat="1" ht="37.5">
      <c r="A200" s="14" t="s">
        <v>760</v>
      </c>
      <c r="B200" s="107"/>
      <c r="C200" s="117">
        <v>5</v>
      </c>
      <c r="D200" s="83"/>
      <c r="E200" s="84"/>
      <c r="F200" s="84"/>
      <c r="G200" s="85">
        <f t="shared" si="9"/>
        <v>0</v>
      </c>
      <c r="H200" s="85">
        <f t="shared" si="10"/>
        <v>0</v>
      </c>
      <c r="I200" s="85">
        <f t="shared" si="11"/>
        <v>0</v>
      </c>
      <c r="J200" s="86"/>
    </row>
    <row r="201" spans="1:10" s="87" customFormat="1">
      <c r="A201" s="14" t="s">
        <v>761</v>
      </c>
      <c r="B201" s="107"/>
      <c r="C201" s="117">
        <v>1</v>
      </c>
      <c r="D201" s="83"/>
      <c r="E201" s="84"/>
      <c r="F201" s="84"/>
      <c r="G201" s="85">
        <f t="shared" si="9"/>
        <v>0</v>
      </c>
      <c r="H201" s="85">
        <f t="shared" si="10"/>
        <v>0</v>
      </c>
      <c r="I201" s="85">
        <f t="shared" si="11"/>
        <v>0</v>
      </c>
      <c r="J201" s="86"/>
    </row>
    <row r="202" spans="1:10" s="87" customFormat="1" ht="37.5">
      <c r="A202" s="14" t="s">
        <v>762</v>
      </c>
      <c r="B202" s="107"/>
      <c r="C202" s="117">
        <v>2</v>
      </c>
      <c r="D202" s="83"/>
      <c r="E202" s="84"/>
      <c r="F202" s="84"/>
      <c r="G202" s="85">
        <f t="shared" ref="G202:G265" si="12">(D202+E202+F202)/3</f>
        <v>0</v>
      </c>
      <c r="H202" s="85">
        <f t="shared" ref="H202:H265" si="13">G202*C202</f>
        <v>0</v>
      </c>
      <c r="I202" s="85">
        <f t="shared" ref="I202:I265" si="14">H202/96600</f>
        <v>0</v>
      </c>
      <c r="J202" s="86"/>
    </row>
    <row r="203" spans="1:10" s="87" customFormat="1" ht="37.5">
      <c r="A203" s="14" t="s">
        <v>763</v>
      </c>
      <c r="B203" s="107"/>
      <c r="C203" s="117">
        <v>4</v>
      </c>
      <c r="D203" s="83"/>
      <c r="E203" s="84"/>
      <c r="F203" s="84"/>
      <c r="G203" s="85">
        <f t="shared" si="12"/>
        <v>0</v>
      </c>
      <c r="H203" s="85">
        <f t="shared" si="13"/>
        <v>0</v>
      </c>
      <c r="I203" s="85">
        <f t="shared" si="14"/>
        <v>0</v>
      </c>
      <c r="J203" s="86"/>
    </row>
    <row r="204" spans="1:10" s="87" customFormat="1">
      <c r="A204" s="106" t="s">
        <v>446</v>
      </c>
      <c r="B204" s="107"/>
      <c r="C204" s="116"/>
      <c r="D204" s="83"/>
      <c r="E204" s="84"/>
      <c r="F204" s="84"/>
      <c r="G204" s="85"/>
      <c r="H204" s="85"/>
      <c r="I204" s="85"/>
      <c r="J204" s="86"/>
    </row>
    <row r="205" spans="1:10" s="87" customFormat="1" ht="37.5">
      <c r="A205" s="14" t="s">
        <v>764</v>
      </c>
      <c r="B205" s="107"/>
      <c r="C205" s="117">
        <v>2</v>
      </c>
      <c r="D205" s="83"/>
      <c r="E205" s="84"/>
      <c r="F205" s="84"/>
      <c r="G205" s="85">
        <f t="shared" si="12"/>
        <v>0</v>
      </c>
      <c r="H205" s="85">
        <f t="shared" si="13"/>
        <v>0</v>
      </c>
      <c r="I205" s="85">
        <f t="shared" si="14"/>
        <v>0</v>
      </c>
      <c r="J205" s="86"/>
    </row>
    <row r="206" spans="1:10" s="87" customFormat="1">
      <c r="A206" s="106" t="s">
        <v>765</v>
      </c>
      <c r="B206" s="107"/>
      <c r="C206" s="117"/>
      <c r="D206" s="83"/>
      <c r="E206" s="84"/>
      <c r="F206" s="84"/>
      <c r="G206" s="85">
        <f t="shared" si="12"/>
        <v>0</v>
      </c>
      <c r="H206" s="85">
        <f t="shared" si="13"/>
        <v>0</v>
      </c>
      <c r="I206" s="85">
        <f t="shared" si="14"/>
        <v>0</v>
      </c>
      <c r="J206" s="86"/>
    </row>
    <row r="207" spans="1:10" s="87" customFormat="1">
      <c r="A207" s="106" t="s">
        <v>766</v>
      </c>
      <c r="B207" s="107"/>
      <c r="C207" s="116"/>
      <c r="D207" s="83"/>
      <c r="E207" s="84"/>
      <c r="F207" s="84"/>
      <c r="G207" s="85"/>
      <c r="H207" s="85"/>
      <c r="I207" s="85"/>
      <c r="J207" s="86"/>
    </row>
    <row r="208" spans="1:10" s="87" customFormat="1">
      <c r="A208" s="106" t="s">
        <v>767</v>
      </c>
      <c r="B208" s="107"/>
      <c r="C208" s="116"/>
      <c r="D208" s="83"/>
      <c r="E208" s="84"/>
      <c r="F208" s="84"/>
      <c r="G208" s="85"/>
      <c r="H208" s="85"/>
      <c r="I208" s="85"/>
      <c r="J208" s="86"/>
    </row>
    <row r="209" spans="1:10" s="87" customFormat="1">
      <c r="A209" s="106" t="s">
        <v>447</v>
      </c>
      <c r="B209" s="107"/>
      <c r="C209" s="116"/>
      <c r="D209" s="83"/>
      <c r="E209" s="84"/>
      <c r="F209" s="84"/>
      <c r="G209" s="85"/>
      <c r="H209" s="85"/>
      <c r="I209" s="85"/>
      <c r="J209" s="86"/>
    </row>
    <row r="210" spans="1:10" s="87" customFormat="1" ht="37.5">
      <c r="A210" s="14" t="s">
        <v>448</v>
      </c>
      <c r="B210" s="107"/>
      <c r="C210" s="117">
        <v>1.5</v>
      </c>
      <c r="D210" s="83"/>
      <c r="E210" s="84"/>
      <c r="F210" s="84"/>
      <c r="G210" s="85">
        <f t="shared" si="12"/>
        <v>0</v>
      </c>
      <c r="H210" s="85">
        <f t="shared" si="13"/>
        <v>0</v>
      </c>
      <c r="I210" s="85">
        <f t="shared" si="14"/>
        <v>0</v>
      </c>
      <c r="J210" s="86"/>
    </row>
    <row r="211" spans="1:10" s="87" customFormat="1">
      <c r="A211" s="14" t="s">
        <v>745</v>
      </c>
      <c r="B211" s="107"/>
      <c r="C211" s="117">
        <v>1</v>
      </c>
      <c r="D211" s="83"/>
      <c r="E211" s="84"/>
      <c r="F211" s="84"/>
      <c r="G211" s="85">
        <f t="shared" si="12"/>
        <v>0</v>
      </c>
      <c r="H211" s="85">
        <f t="shared" si="13"/>
        <v>0</v>
      </c>
      <c r="I211" s="85">
        <f t="shared" si="14"/>
        <v>0</v>
      </c>
      <c r="J211" s="86"/>
    </row>
    <row r="212" spans="1:10" s="87" customFormat="1">
      <c r="A212" s="14" t="s">
        <v>437</v>
      </c>
      <c r="B212" s="107"/>
      <c r="C212" s="117">
        <v>0.5</v>
      </c>
      <c r="D212" s="83"/>
      <c r="E212" s="84"/>
      <c r="F212" s="84"/>
      <c r="G212" s="85">
        <f t="shared" si="12"/>
        <v>0</v>
      </c>
      <c r="H212" s="85">
        <f t="shared" si="13"/>
        <v>0</v>
      </c>
      <c r="I212" s="85">
        <f t="shared" si="14"/>
        <v>0</v>
      </c>
      <c r="J212" s="86"/>
    </row>
    <row r="213" spans="1:10" s="87" customFormat="1">
      <c r="A213" s="106" t="s">
        <v>449</v>
      </c>
      <c r="B213" s="107"/>
      <c r="C213" s="117"/>
      <c r="D213" s="83"/>
      <c r="E213" s="84"/>
      <c r="F213" s="84"/>
      <c r="G213" s="85">
        <f t="shared" si="12"/>
        <v>0</v>
      </c>
      <c r="H213" s="85">
        <f t="shared" si="13"/>
        <v>0</v>
      </c>
      <c r="I213" s="85">
        <f t="shared" si="14"/>
        <v>0</v>
      </c>
      <c r="J213" s="86"/>
    </row>
    <row r="214" spans="1:10" s="87" customFormat="1">
      <c r="A214" s="106" t="s">
        <v>768</v>
      </c>
      <c r="B214" s="107"/>
      <c r="C214" s="116"/>
      <c r="D214" s="83"/>
      <c r="E214" s="84"/>
      <c r="F214" s="84"/>
      <c r="G214" s="85"/>
      <c r="H214" s="85"/>
      <c r="I214" s="85"/>
      <c r="J214" s="86"/>
    </row>
    <row r="215" spans="1:10" s="87" customFormat="1" ht="37.5">
      <c r="A215" s="14" t="s">
        <v>769</v>
      </c>
      <c r="B215" s="107"/>
      <c r="C215" s="117">
        <v>5</v>
      </c>
      <c r="D215" s="83"/>
      <c r="E215" s="84"/>
      <c r="F215" s="84"/>
      <c r="G215" s="85">
        <f t="shared" si="12"/>
        <v>0</v>
      </c>
      <c r="H215" s="85">
        <f t="shared" si="13"/>
        <v>0</v>
      </c>
      <c r="I215" s="85">
        <f t="shared" si="14"/>
        <v>0</v>
      </c>
      <c r="J215" s="86"/>
    </row>
    <row r="216" spans="1:10" s="87" customFormat="1">
      <c r="A216" s="14" t="s">
        <v>770</v>
      </c>
      <c r="B216" s="107"/>
      <c r="C216" s="117"/>
      <c r="D216" s="83"/>
      <c r="E216" s="84"/>
      <c r="F216" s="84"/>
      <c r="G216" s="85">
        <f t="shared" si="12"/>
        <v>0</v>
      </c>
      <c r="H216" s="85">
        <f t="shared" si="13"/>
        <v>0</v>
      </c>
      <c r="I216" s="85">
        <f t="shared" si="14"/>
        <v>0</v>
      </c>
      <c r="J216" s="86"/>
    </row>
    <row r="217" spans="1:10" s="87" customFormat="1">
      <c r="A217" s="14" t="s">
        <v>771</v>
      </c>
      <c r="B217" s="107"/>
      <c r="C217" s="117">
        <v>50</v>
      </c>
      <c r="D217" s="83"/>
      <c r="E217" s="84"/>
      <c r="F217" s="84"/>
      <c r="G217" s="85">
        <f t="shared" si="12"/>
        <v>0</v>
      </c>
      <c r="H217" s="85">
        <f t="shared" si="13"/>
        <v>0</v>
      </c>
      <c r="I217" s="85">
        <f t="shared" si="14"/>
        <v>0</v>
      </c>
      <c r="J217" s="86"/>
    </row>
    <row r="218" spans="1:10" s="87" customFormat="1">
      <c r="A218" s="14" t="s">
        <v>759</v>
      </c>
      <c r="B218" s="107"/>
      <c r="C218" s="117"/>
      <c r="D218" s="83"/>
      <c r="E218" s="84"/>
      <c r="F218" s="84"/>
      <c r="G218" s="85">
        <f t="shared" si="12"/>
        <v>0</v>
      </c>
      <c r="H218" s="85">
        <f t="shared" si="13"/>
        <v>0</v>
      </c>
      <c r="I218" s="85">
        <f t="shared" si="14"/>
        <v>0</v>
      </c>
      <c r="J218" s="86"/>
    </row>
    <row r="219" spans="1:10" s="87" customFormat="1" ht="37.5">
      <c r="A219" s="14" t="s">
        <v>760</v>
      </c>
      <c r="B219" s="107"/>
      <c r="C219" s="117"/>
      <c r="D219" s="83"/>
      <c r="E219" s="84"/>
      <c r="F219" s="84"/>
      <c r="G219" s="85">
        <f t="shared" si="12"/>
        <v>0</v>
      </c>
      <c r="H219" s="85">
        <f t="shared" si="13"/>
        <v>0</v>
      </c>
      <c r="I219" s="85">
        <f t="shared" si="14"/>
        <v>0</v>
      </c>
      <c r="J219" s="86"/>
    </row>
    <row r="220" spans="1:10" s="87" customFormat="1">
      <c r="A220" s="14" t="s">
        <v>761</v>
      </c>
      <c r="B220" s="107"/>
      <c r="C220" s="117"/>
      <c r="D220" s="83"/>
      <c r="E220" s="84"/>
      <c r="F220" s="84"/>
      <c r="G220" s="85">
        <f t="shared" si="12"/>
        <v>0</v>
      </c>
      <c r="H220" s="85">
        <f t="shared" si="13"/>
        <v>0</v>
      </c>
      <c r="I220" s="85">
        <f t="shared" si="14"/>
        <v>0</v>
      </c>
      <c r="J220" s="86"/>
    </row>
    <row r="221" spans="1:10" s="87" customFormat="1" ht="37.5">
      <c r="A221" s="14" t="s">
        <v>772</v>
      </c>
      <c r="B221" s="107"/>
      <c r="C221" s="117">
        <v>15</v>
      </c>
      <c r="D221" s="83"/>
      <c r="E221" s="84"/>
      <c r="F221" s="84"/>
      <c r="G221" s="85">
        <f t="shared" si="12"/>
        <v>0</v>
      </c>
      <c r="H221" s="85">
        <f t="shared" si="13"/>
        <v>0</v>
      </c>
      <c r="I221" s="85">
        <f t="shared" si="14"/>
        <v>0</v>
      </c>
      <c r="J221" s="86"/>
    </row>
    <row r="222" spans="1:10" s="87" customFormat="1" ht="37.5">
      <c r="A222" s="14" t="s">
        <v>773</v>
      </c>
      <c r="B222" s="107"/>
      <c r="C222" s="117">
        <v>15</v>
      </c>
      <c r="D222" s="83"/>
      <c r="E222" s="84"/>
      <c r="F222" s="84"/>
      <c r="G222" s="85">
        <f t="shared" si="12"/>
        <v>0</v>
      </c>
      <c r="H222" s="85">
        <f t="shared" si="13"/>
        <v>0</v>
      </c>
      <c r="I222" s="85">
        <f t="shared" si="14"/>
        <v>0</v>
      </c>
      <c r="J222" s="86"/>
    </row>
    <row r="223" spans="1:10" s="87" customFormat="1" ht="37.5">
      <c r="A223" s="115" t="s">
        <v>774</v>
      </c>
      <c r="B223" s="112"/>
      <c r="C223" s="124">
        <v>20</v>
      </c>
      <c r="D223" s="83"/>
      <c r="E223" s="84"/>
      <c r="F223" s="84"/>
      <c r="G223" s="85">
        <f t="shared" si="12"/>
        <v>0</v>
      </c>
      <c r="H223" s="85">
        <f t="shared" si="13"/>
        <v>0</v>
      </c>
      <c r="I223" s="85">
        <f t="shared" si="14"/>
        <v>0</v>
      </c>
      <c r="J223" s="86"/>
    </row>
    <row r="224" spans="1:10" s="87" customFormat="1">
      <c r="A224" s="106" t="s">
        <v>775</v>
      </c>
      <c r="B224" s="107"/>
      <c r="C224" s="116"/>
      <c r="D224" s="83"/>
      <c r="E224" s="84"/>
      <c r="F224" s="84"/>
      <c r="G224" s="85"/>
      <c r="H224" s="85"/>
      <c r="I224" s="85"/>
      <c r="J224" s="86"/>
    </row>
    <row r="225" spans="1:10" s="87" customFormat="1" ht="37.5">
      <c r="A225" s="14" t="s">
        <v>776</v>
      </c>
      <c r="B225" s="107"/>
      <c r="C225" s="117">
        <v>5</v>
      </c>
      <c r="D225" s="83"/>
      <c r="E225" s="84"/>
      <c r="F225" s="84"/>
      <c r="G225" s="85">
        <f t="shared" si="12"/>
        <v>0</v>
      </c>
      <c r="H225" s="85">
        <f t="shared" si="13"/>
        <v>0</v>
      </c>
      <c r="I225" s="85">
        <f t="shared" si="14"/>
        <v>0</v>
      </c>
      <c r="J225" s="86"/>
    </row>
    <row r="226" spans="1:10" s="87" customFormat="1">
      <c r="A226" s="14" t="s">
        <v>777</v>
      </c>
      <c r="B226" s="107"/>
      <c r="C226" s="117">
        <v>4</v>
      </c>
      <c r="D226" s="83"/>
      <c r="E226" s="84"/>
      <c r="F226" s="84"/>
      <c r="G226" s="85">
        <f t="shared" si="12"/>
        <v>0</v>
      </c>
      <c r="H226" s="85">
        <f t="shared" si="13"/>
        <v>0</v>
      </c>
      <c r="I226" s="85">
        <f t="shared" si="14"/>
        <v>0</v>
      </c>
      <c r="J226" s="86"/>
    </row>
    <row r="227" spans="1:10" s="87" customFormat="1">
      <c r="A227" s="14" t="s">
        <v>778</v>
      </c>
      <c r="B227" s="107"/>
      <c r="C227" s="117">
        <v>1</v>
      </c>
      <c r="D227" s="83"/>
      <c r="E227" s="84"/>
      <c r="F227" s="84"/>
      <c r="G227" s="85">
        <f t="shared" si="12"/>
        <v>0</v>
      </c>
      <c r="H227" s="85">
        <f t="shared" si="13"/>
        <v>0</v>
      </c>
      <c r="I227" s="85">
        <f t="shared" si="14"/>
        <v>0</v>
      </c>
      <c r="J227" s="86"/>
    </row>
    <row r="228" spans="1:10" s="87" customFormat="1">
      <c r="A228" s="106" t="s">
        <v>450</v>
      </c>
      <c r="B228" s="107"/>
      <c r="C228" s="117"/>
      <c r="D228" s="83"/>
      <c r="E228" s="84"/>
      <c r="F228" s="84"/>
      <c r="G228" s="85">
        <f t="shared" si="12"/>
        <v>0</v>
      </c>
      <c r="H228" s="85">
        <f t="shared" si="13"/>
        <v>0</v>
      </c>
      <c r="I228" s="85">
        <f t="shared" si="14"/>
        <v>0</v>
      </c>
      <c r="J228" s="86"/>
    </row>
    <row r="229" spans="1:10" s="87" customFormat="1" ht="37.5">
      <c r="A229" s="14" t="s">
        <v>779</v>
      </c>
      <c r="B229" s="107"/>
      <c r="C229" s="117"/>
      <c r="D229" s="83"/>
      <c r="E229" s="84"/>
      <c r="F229" s="84"/>
      <c r="G229" s="85">
        <f t="shared" si="12"/>
        <v>0</v>
      </c>
      <c r="H229" s="85">
        <f t="shared" si="13"/>
        <v>0</v>
      </c>
      <c r="I229" s="85">
        <f t="shared" si="14"/>
        <v>0</v>
      </c>
      <c r="J229" s="86"/>
    </row>
    <row r="230" spans="1:10" s="87" customFormat="1">
      <c r="A230" s="14" t="s">
        <v>780</v>
      </c>
      <c r="B230" s="107"/>
      <c r="C230" s="117">
        <v>15</v>
      </c>
      <c r="D230" s="83"/>
      <c r="E230" s="84"/>
      <c r="F230" s="84"/>
      <c r="G230" s="85">
        <f t="shared" si="12"/>
        <v>0</v>
      </c>
      <c r="H230" s="85">
        <f t="shared" si="13"/>
        <v>0</v>
      </c>
      <c r="I230" s="85">
        <f t="shared" si="14"/>
        <v>0</v>
      </c>
      <c r="J230" s="86"/>
    </row>
    <row r="231" spans="1:10" s="87" customFormat="1">
      <c r="A231" s="14" t="s">
        <v>781</v>
      </c>
      <c r="B231" s="107"/>
      <c r="C231" s="117">
        <v>10</v>
      </c>
      <c r="D231" s="83"/>
      <c r="E231" s="84"/>
      <c r="F231" s="84"/>
      <c r="G231" s="85">
        <f t="shared" si="12"/>
        <v>0</v>
      </c>
      <c r="H231" s="85">
        <f t="shared" si="13"/>
        <v>0</v>
      </c>
      <c r="I231" s="85">
        <f t="shared" si="14"/>
        <v>0</v>
      </c>
      <c r="J231" s="86"/>
    </row>
    <row r="232" spans="1:10" s="87" customFormat="1" ht="37.5">
      <c r="A232" s="106" t="s">
        <v>782</v>
      </c>
      <c r="B232" s="107"/>
      <c r="C232" s="116"/>
      <c r="D232" s="83"/>
      <c r="E232" s="84"/>
      <c r="F232" s="84"/>
      <c r="G232" s="85"/>
      <c r="H232" s="85"/>
      <c r="I232" s="85"/>
      <c r="J232" s="86"/>
    </row>
    <row r="233" spans="1:10" s="87" customFormat="1">
      <c r="A233" s="106" t="s">
        <v>451</v>
      </c>
      <c r="B233" s="107"/>
      <c r="C233" s="116"/>
      <c r="D233" s="83"/>
      <c r="E233" s="84"/>
      <c r="F233" s="84"/>
      <c r="G233" s="85"/>
      <c r="H233" s="85"/>
      <c r="I233" s="85"/>
      <c r="J233" s="86"/>
    </row>
    <row r="234" spans="1:10" s="87" customFormat="1">
      <c r="A234" s="14" t="s">
        <v>452</v>
      </c>
      <c r="B234" s="107"/>
      <c r="C234" s="117">
        <v>10</v>
      </c>
      <c r="D234" s="83"/>
      <c r="E234" s="84"/>
      <c r="F234" s="84"/>
      <c r="G234" s="85">
        <f t="shared" si="12"/>
        <v>0</v>
      </c>
      <c r="H234" s="85">
        <f t="shared" si="13"/>
        <v>0</v>
      </c>
      <c r="I234" s="85">
        <f t="shared" si="14"/>
        <v>0</v>
      </c>
      <c r="J234" s="86"/>
    </row>
    <row r="235" spans="1:10" s="87" customFormat="1">
      <c r="A235" s="14" t="s">
        <v>453</v>
      </c>
      <c r="B235" s="107"/>
      <c r="C235" s="117">
        <v>5</v>
      </c>
      <c r="D235" s="83"/>
      <c r="E235" s="84"/>
      <c r="F235" s="84"/>
      <c r="G235" s="85">
        <f t="shared" si="12"/>
        <v>0</v>
      </c>
      <c r="H235" s="85">
        <f t="shared" si="13"/>
        <v>0</v>
      </c>
      <c r="I235" s="85">
        <f t="shared" si="14"/>
        <v>0</v>
      </c>
      <c r="J235" s="86"/>
    </row>
    <row r="236" spans="1:10" s="87" customFormat="1">
      <c r="A236" s="14" t="s">
        <v>454</v>
      </c>
      <c r="B236" s="107"/>
      <c r="C236" s="117">
        <v>1.5</v>
      </c>
      <c r="D236" s="83"/>
      <c r="E236" s="84"/>
      <c r="F236" s="84"/>
      <c r="G236" s="85">
        <f t="shared" si="12"/>
        <v>0</v>
      </c>
      <c r="H236" s="85">
        <f t="shared" si="13"/>
        <v>0</v>
      </c>
      <c r="I236" s="85">
        <f t="shared" si="14"/>
        <v>0</v>
      </c>
      <c r="J236" s="86"/>
    </row>
    <row r="237" spans="1:10" s="87" customFormat="1">
      <c r="A237" s="14" t="s">
        <v>455</v>
      </c>
      <c r="B237" s="107"/>
      <c r="C237" s="117">
        <v>0.5</v>
      </c>
      <c r="D237" s="83"/>
      <c r="E237" s="84"/>
      <c r="F237" s="84"/>
      <c r="G237" s="85">
        <f t="shared" si="12"/>
        <v>0</v>
      </c>
      <c r="H237" s="85">
        <f t="shared" si="13"/>
        <v>0</v>
      </c>
      <c r="I237" s="85">
        <f t="shared" si="14"/>
        <v>0</v>
      </c>
      <c r="J237" s="86"/>
    </row>
    <row r="238" spans="1:10" s="87" customFormat="1">
      <c r="A238" s="106" t="s">
        <v>456</v>
      </c>
      <c r="B238" s="107"/>
      <c r="C238" s="116"/>
      <c r="D238" s="83"/>
      <c r="E238" s="84"/>
      <c r="F238" s="84"/>
      <c r="G238" s="85">
        <f t="shared" si="12"/>
        <v>0</v>
      </c>
      <c r="H238" s="85">
        <f t="shared" si="13"/>
        <v>0</v>
      </c>
      <c r="I238" s="85">
        <f t="shared" si="14"/>
        <v>0</v>
      </c>
      <c r="J238" s="86"/>
    </row>
    <row r="239" spans="1:10" s="87" customFormat="1">
      <c r="A239" s="14" t="s">
        <v>457</v>
      </c>
      <c r="B239" s="107"/>
      <c r="C239" s="117">
        <v>5</v>
      </c>
      <c r="D239" s="83"/>
      <c r="E239" s="84"/>
      <c r="F239" s="84"/>
      <c r="G239" s="85">
        <f t="shared" si="12"/>
        <v>0</v>
      </c>
      <c r="H239" s="85">
        <f t="shared" si="13"/>
        <v>0</v>
      </c>
      <c r="I239" s="85">
        <f t="shared" si="14"/>
        <v>0</v>
      </c>
      <c r="J239" s="86"/>
    </row>
    <row r="240" spans="1:10" s="87" customFormat="1">
      <c r="A240" s="106" t="s">
        <v>458</v>
      </c>
      <c r="B240" s="107"/>
      <c r="C240" s="116"/>
      <c r="D240" s="83"/>
      <c r="E240" s="84"/>
      <c r="F240" s="84"/>
      <c r="G240" s="85">
        <f t="shared" si="12"/>
        <v>0</v>
      </c>
      <c r="H240" s="85">
        <f t="shared" si="13"/>
        <v>0</v>
      </c>
      <c r="I240" s="85">
        <f t="shared" si="14"/>
        <v>0</v>
      </c>
      <c r="J240" s="86"/>
    </row>
    <row r="241" spans="1:10" s="87" customFormat="1" ht="37.5">
      <c r="A241" s="14" t="s">
        <v>783</v>
      </c>
      <c r="B241" s="107"/>
      <c r="C241" s="117">
        <v>2</v>
      </c>
      <c r="D241" s="83"/>
      <c r="E241" s="84"/>
      <c r="F241" s="84"/>
      <c r="G241" s="85">
        <f t="shared" si="12"/>
        <v>0</v>
      </c>
      <c r="H241" s="85">
        <f t="shared" si="13"/>
        <v>0</v>
      </c>
      <c r="I241" s="85">
        <f t="shared" si="14"/>
        <v>0</v>
      </c>
      <c r="J241" s="86"/>
    </row>
    <row r="242" spans="1:10" s="87" customFormat="1">
      <c r="A242" s="106" t="s">
        <v>784</v>
      </c>
      <c r="B242" s="107"/>
      <c r="C242" s="117"/>
      <c r="D242" s="83"/>
      <c r="E242" s="84"/>
      <c r="F242" s="84"/>
      <c r="G242" s="85">
        <f t="shared" si="12"/>
        <v>0</v>
      </c>
      <c r="H242" s="85">
        <f t="shared" si="13"/>
        <v>0</v>
      </c>
      <c r="I242" s="85">
        <f t="shared" si="14"/>
        <v>0</v>
      </c>
      <c r="J242" s="86"/>
    </row>
    <row r="243" spans="1:10" s="87" customFormat="1">
      <c r="A243" s="14" t="s">
        <v>785</v>
      </c>
      <c r="B243" s="107"/>
      <c r="C243" s="117">
        <v>90</v>
      </c>
      <c r="D243" s="83"/>
      <c r="E243" s="84"/>
      <c r="F243" s="84"/>
      <c r="G243" s="85">
        <f t="shared" si="12"/>
        <v>0</v>
      </c>
      <c r="H243" s="85">
        <f t="shared" si="13"/>
        <v>0</v>
      </c>
      <c r="I243" s="85">
        <f t="shared" si="14"/>
        <v>0</v>
      </c>
      <c r="J243" s="86"/>
    </row>
    <row r="244" spans="1:10" s="87" customFormat="1">
      <c r="A244" s="130" t="s">
        <v>786</v>
      </c>
      <c r="B244" s="107"/>
      <c r="C244" s="117">
        <v>90</v>
      </c>
      <c r="D244" s="83"/>
      <c r="E244" s="84"/>
      <c r="F244" s="84"/>
      <c r="G244" s="85">
        <f t="shared" si="12"/>
        <v>0</v>
      </c>
      <c r="H244" s="85">
        <f t="shared" si="13"/>
        <v>0</v>
      </c>
      <c r="I244" s="85">
        <f t="shared" si="14"/>
        <v>0</v>
      </c>
      <c r="J244" s="86"/>
    </row>
    <row r="245" spans="1:10" s="87" customFormat="1">
      <c r="A245" s="130" t="s">
        <v>787</v>
      </c>
      <c r="B245" s="107"/>
      <c r="C245" s="117">
        <v>90</v>
      </c>
      <c r="D245" s="83"/>
      <c r="E245" s="84"/>
      <c r="F245" s="84"/>
      <c r="G245" s="85">
        <f t="shared" si="12"/>
        <v>0</v>
      </c>
      <c r="H245" s="85">
        <f t="shared" si="13"/>
        <v>0</v>
      </c>
      <c r="I245" s="85">
        <f t="shared" si="14"/>
        <v>0</v>
      </c>
      <c r="J245" s="86"/>
    </row>
    <row r="246" spans="1:10" s="87" customFormat="1">
      <c r="A246" s="115" t="s">
        <v>788</v>
      </c>
      <c r="B246" s="112"/>
      <c r="C246" s="124">
        <v>60</v>
      </c>
      <c r="D246" s="94"/>
      <c r="E246" s="89"/>
      <c r="F246" s="84"/>
      <c r="G246" s="85">
        <f t="shared" si="12"/>
        <v>0</v>
      </c>
      <c r="H246" s="85">
        <f t="shared" si="13"/>
        <v>0</v>
      </c>
      <c r="I246" s="85">
        <f t="shared" si="14"/>
        <v>0</v>
      </c>
      <c r="J246" s="86"/>
    </row>
    <row r="247" spans="1:10" s="87" customFormat="1">
      <c r="A247" s="14" t="s">
        <v>789</v>
      </c>
      <c r="B247" s="107"/>
      <c r="C247" s="117">
        <v>60</v>
      </c>
      <c r="D247" s="83"/>
      <c r="E247" s="84"/>
      <c r="F247" s="84"/>
      <c r="G247" s="85">
        <f t="shared" si="12"/>
        <v>0</v>
      </c>
      <c r="H247" s="85">
        <f t="shared" si="13"/>
        <v>0</v>
      </c>
      <c r="I247" s="85">
        <f t="shared" si="14"/>
        <v>0</v>
      </c>
      <c r="J247" s="86"/>
    </row>
    <row r="248" spans="1:10" s="87" customFormat="1">
      <c r="A248" s="14" t="s">
        <v>790</v>
      </c>
      <c r="B248" s="107"/>
      <c r="C248" s="117">
        <v>60</v>
      </c>
      <c r="D248" s="83"/>
      <c r="E248" s="84"/>
      <c r="F248" s="84"/>
      <c r="G248" s="85">
        <f t="shared" si="12"/>
        <v>0</v>
      </c>
      <c r="H248" s="85">
        <f t="shared" si="13"/>
        <v>0</v>
      </c>
      <c r="I248" s="85">
        <f t="shared" si="14"/>
        <v>0</v>
      </c>
      <c r="J248" s="86"/>
    </row>
    <row r="249" spans="1:10" s="87" customFormat="1">
      <c r="A249" s="14" t="s">
        <v>791</v>
      </c>
      <c r="B249" s="107"/>
      <c r="C249" s="117">
        <v>60</v>
      </c>
      <c r="D249" s="83"/>
      <c r="E249" s="84"/>
      <c r="F249" s="84"/>
      <c r="G249" s="85">
        <f t="shared" si="12"/>
        <v>0</v>
      </c>
      <c r="H249" s="85">
        <f t="shared" si="13"/>
        <v>0</v>
      </c>
      <c r="I249" s="85">
        <f t="shared" si="14"/>
        <v>0</v>
      </c>
      <c r="J249" s="86"/>
    </row>
    <row r="250" spans="1:10" s="87" customFormat="1">
      <c r="A250" s="14" t="s">
        <v>792</v>
      </c>
      <c r="B250" s="107"/>
      <c r="C250" s="117">
        <v>30</v>
      </c>
      <c r="D250" s="83"/>
      <c r="E250" s="84"/>
      <c r="F250" s="84"/>
      <c r="G250" s="85">
        <f t="shared" si="12"/>
        <v>0</v>
      </c>
      <c r="H250" s="85">
        <f t="shared" si="13"/>
        <v>0</v>
      </c>
      <c r="I250" s="85">
        <f t="shared" si="14"/>
        <v>0</v>
      </c>
      <c r="J250" s="86"/>
    </row>
    <row r="251" spans="1:10" s="87" customFormat="1">
      <c r="A251" s="14" t="s">
        <v>793</v>
      </c>
      <c r="B251" s="107"/>
      <c r="C251" s="117">
        <v>30</v>
      </c>
      <c r="D251" s="83"/>
      <c r="E251" s="84"/>
      <c r="F251" s="84"/>
      <c r="G251" s="85">
        <f t="shared" si="12"/>
        <v>0</v>
      </c>
      <c r="H251" s="85">
        <f t="shared" si="13"/>
        <v>0</v>
      </c>
      <c r="I251" s="85">
        <f t="shared" si="14"/>
        <v>0</v>
      </c>
      <c r="J251" s="86"/>
    </row>
    <row r="252" spans="1:10" s="87" customFormat="1">
      <c r="A252" s="14" t="s">
        <v>794</v>
      </c>
      <c r="B252" s="107"/>
      <c r="C252" s="117">
        <v>30</v>
      </c>
      <c r="D252" s="83"/>
      <c r="E252" s="84"/>
      <c r="F252" s="84"/>
      <c r="G252" s="85">
        <f t="shared" si="12"/>
        <v>0</v>
      </c>
      <c r="H252" s="85">
        <f t="shared" si="13"/>
        <v>0</v>
      </c>
      <c r="I252" s="85">
        <f t="shared" si="14"/>
        <v>0</v>
      </c>
      <c r="J252" s="86"/>
    </row>
    <row r="253" spans="1:10" s="87" customFormat="1" ht="37.5">
      <c r="A253" s="106" t="s">
        <v>459</v>
      </c>
      <c r="B253" s="107"/>
      <c r="C253" s="116"/>
      <c r="D253" s="83"/>
      <c r="E253" s="84"/>
      <c r="F253" s="84"/>
      <c r="G253" s="85"/>
      <c r="H253" s="85"/>
      <c r="I253" s="85"/>
      <c r="J253" s="86"/>
    </row>
    <row r="254" spans="1:10" s="87" customFormat="1">
      <c r="A254" s="14" t="s">
        <v>460</v>
      </c>
      <c r="B254" s="107"/>
      <c r="C254" s="117">
        <v>5</v>
      </c>
      <c r="D254" s="83"/>
      <c r="E254" s="84"/>
      <c r="F254" s="84"/>
      <c r="G254" s="85">
        <f t="shared" si="12"/>
        <v>0</v>
      </c>
      <c r="H254" s="85">
        <f t="shared" si="13"/>
        <v>0</v>
      </c>
      <c r="I254" s="85">
        <f t="shared" si="14"/>
        <v>0</v>
      </c>
      <c r="J254" s="86"/>
    </row>
    <row r="255" spans="1:10" s="87" customFormat="1">
      <c r="A255" s="14" t="s">
        <v>461</v>
      </c>
      <c r="B255" s="107"/>
      <c r="C255" s="117">
        <v>3</v>
      </c>
      <c r="D255" s="83"/>
      <c r="E255" s="84"/>
      <c r="F255" s="84"/>
      <c r="G255" s="85">
        <f t="shared" si="12"/>
        <v>0</v>
      </c>
      <c r="H255" s="85">
        <f t="shared" si="13"/>
        <v>0</v>
      </c>
      <c r="I255" s="85">
        <f t="shared" si="14"/>
        <v>0</v>
      </c>
      <c r="J255" s="86"/>
    </row>
    <row r="256" spans="1:10" s="87" customFormat="1" ht="37.5">
      <c r="A256" s="14" t="s">
        <v>462</v>
      </c>
      <c r="B256" s="107"/>
      <c r="C256" s="117">
        <v>2</v>
      </c>
      <c r="D256" s="83"/>
      <c r="E256" s="84"/>
      <c r="F256" s="84"/>
      <c r="G256" s="85">
        <f t="shared" si="12"/>
        <v>0</v>
      </c>
      <c r="H256" s="85">
        <f t="shared" si="13"/>
        <v>0</v>
      </c>
      <c r="I256" s="85">
        <f t="shared" si="14"/>
        <v>0</v>
      </c>
      <c r="J256" s="86"/>
    </row>
    <row r="257" spans="1:10" s="87" customFormat="1">
      <c r="A257" s="14" t="s">
        <v>463</v>
      </c>
      <c r="B257" s="107"/>
      <c r="C257" s="131">
        <v>2</v>
      </c>
      <c r="D257" s="83"/>
      <c r="E257" s="84"/>
      <c r="F257" s="84"/>
      <c r="G257" s="85">
        <f t="shared" si="12"/>
        <v>0</v>
      </c>
      <c r="H257" s="85">
        <f t="shared" si="13"/>
        <v>0</v>
      </c>
      <c r="I257" s="85">
        <f t="shared" si="14"/>
        <v>0</v>
      </c>
      <c r="J257" s="86"/>
    </row>
    <row r="258" spans="1:10" s="87" customFormat="1">
      <c r="A258" s="14" t="s">
        <v>464</v>
      </c>
      <c r="B258" s="107"/>
      <c r="C258" s="131">
        <v>1</v>
      </c>
      <c r="D258" s="83"/>
      <c r="E258" s="84"/>
      <c r="F258" s="84"/>
      <c r="G258" s="85">
        <f t="shared" si="12"/>
        <v>0</v>
      </c>
      <c r="H258" s="85">
        <f t="shared" si="13"/>
        <v>0</v>
      </c>
      <c r="I258" s="85">
        <f t="shared" si="14"/>
        <v>0</v>
      </c>
      <c r="J258" s="86"/>
    </row>
    <row r="259" spans="1:10" s="87" customFormat="1">
      <c r="A259" s="14" t="s">
        <v>465</v>
      </c>
      <c r="B259" s="107"/>
      <c r="C259" s="131">
        <v>3</v>
      </c>
      <c r="D259" s="83"/>
      <c r="E259" s="84"/>
      <c r="F259" s="84"/>
      <c r="G259" s="85">
        <f t="shared" si="12"/>
        <v>0</v>
      </c>
      <c r="H259" s="85">
        <f t="shared" si="13"/>
        <v>0</v>
      </c>
      <c r="I259" s="85">
        <f t="shared" si="14"/>
        <v>0</v>
      </c>
      <c r="J259" s="86"/>
    </row>
    <row r="260" spans="1:10" s="87" customFormat="1" ht="37.5">
      <c r="A260" s="106" t="s">
        <v>795</v>
      </c>
      <c r="B260" s="107"/>
      <c r="C260" s="117">
        <v>420</v>
      </c>
      <c r="D260" s="83"/>
      <c r="E260" s="84"/>
      <c r="F260" s="84"/>
      <c r="G260" s="85">
        <f t="shared" si="12"/>
        <v>0</v>
      </c>
      <c r="H260" s="85">
        <f t="shared" si="13"/>
        <v>0</v>
      </c>
      <c r="I260" s="85">
        <f t="shared" si="14"/>
        <v>0</v>
      </c>
      <c r="J260" s="86"/>
    </row>
    <row r="261" spans="1:10" s="87" customFormat="1" ht="56.25">
      <c r="A261" s="106" t="s">
        <v>796</v>
      </c>
      <c r="B261" s="107"/>
      <c r="C261" s="117">
        <v>420</v>
      </c>
      <c r="D261" s="83"/>
      <c r="E261" s="84"/>
      <c r="F261" s="84"/>
      <c r="G261" s="85">
        <f t="shared" si="12"/>
        <v>0</v>
      </c>
      <c r="H261" s="85">
        <f t="shared" si="13"/>
        <v>0</v>
      </c>
      <c r="I261" s="85">
        <f t="shared" si="14"/>
        <v>0</v>
      </c>
      <c r="J261" s="86"/>
    </row>
    <row r="262" spans="1:10" s="87" customFormat="1" ht="37.5">
      <c r="A262" s="106" t="s">
        <v>797</v>
      </c>
      <c r="B262" s="107"/>
      <c r="C262" s="117"/>
      <c r="D262" s="83"/>
      <c r="E262" s="84"/>
      <c r="F262" s="84"/>
      <c r="G262" s="85"/>
      <c r="H262" s="85"/>
      <c r="I262" s="85"/>
      <c r="J262" s="86"/>
    </row>
    <row r="263" spans="1:10" s="87" customFormat="1" ht="37.5">
      <c r="A263" s="106" t="s">
        <v>798</v>
      </c>
      <c r="B263" s="107"/>
      <c r="C263" s="117"/>
      <c r="D263" s="83"/>
      <c r="E263" s="84"/>
      <c r="F263" s="84"/>
      <c r="G263" s="85"/>
      <c r="H263" s="85"/>
      <c r="I263" s="85"/>
      <c r="J263" s="86"/>
    </row>
    <row r="264" spans="1:10" s="87" customFormat="1" ht="37.5">
      <c r="A264" s="106" t="s">
        <v>799</v>
      </c>
      <c r="B264" s="107"/>
      <c r="C264" s="117">
        <v>30</v>
      </c>
      <c r="D264" s="83"/>
      <c r="E264" s="84"/>
      <c r="F264" s="84"/>
      <c r="G264" s="85">
        <f t="shared" si="12"/>
        <v>0</v>
      </c>
      <c r="H264" s="85">
        <f t="shared" si="13"/>
        <v>0</v>
      </c>
      <c r="I264" s="85">
        <f t="shared" si="14"/>
        <v>0</v>
      </c>
      <c r="J264" s="86"/>
    </row>
    <row r="265" spans="1:10" s="87" customFormat="1">
      <c r="A265" s="106" t="s">
        <v>466</v>
      </c>
      <c r="B265" s="107"/>
      <c r="C265" s="117">
        <v>15</v>
      </c>
      <c r="D265" s="83"/>
      <c r="E265" s="84"/>
      <c r="F265" s="84"/>
      <c r="G265" s="85">
        <f t="shared" si="12"/>
        <v>0</v>
      </c>
      <c r="H265" s="85">
        <f t="shared" si="13"/>
        <v>0</v>
      </c>
      <c r="I265" s="85">
        <f t="shared" si="14"/>
        <v>0</v>
      </c>
      <c r="J265" s="86"/>
    </row>
    <row r="266" spans="1:10" s="87" customFormat="1">
      <c r="A266" s="106" t="s">
        <v>467</v>
      </c>
      <c r="B266" s="107"/>
      <c r="C266" s="117">
        <v>45</v>
      </c>
      <c r="D266" s="83"/>
      <c r="E266" s="84"/>
      <c r="F266" s="84"/>
      <c r="G266" s="85">
        <f t="shared" ref="G266:G329" si="15">(D266+E266+F266)/3</f>
        <v>0</v>
      </c>
      <c r="H266" s="85">
        <f t="shared" ref="H266:H329" si="16">G266*C266</f>
        <v>0</v>
      </c>
      <c r="I266" s="85">
        <f t="shared" ref="I266:I329" si="17">H266/96600</f>
        <v>0</v>
      </c>
      <c r="J266" s="86"/>
    </row>
    <row r="267" spans="1:10" s="87" customFormat="1">
      <c r="A267" s="106" t="s">
        <v>468</v>
      </c>
      <c r="B267" s="107"/>
      <c r="C267" s="117">
        <v>30</v>
      </c>
      <c r="D267" s="83"/>
      <c r="E267" s="84"/>
      <c r="F267" s="84"/>
      <c r="G267" s="85">
        <f t="shared" si="15"/>
        <v>0</v>
      </c>
      <c r="H267" s="85">
        <f t="shared" si="16"/>
        <v>0</v>
      </c>
      <c r="I267" s="85">
        <f t="shared" si="17"/>
        <v>0</v>
      </c>
      <c r="J267" s="86"/>
    </row>
    <row r="268" spans="1:10" s="87" customFormat="1" ht="37.5">
      <c r="A268" s="111" t="s">
        <v>800</v>
      </c>
      <c r="B268" s="112"/>
      <c r="C268" s="124"/>
      <c r="D268" s="83"/>
      <c r="E268" s="84"/>
      <c r="F268" s="84"/>
      <c r="G268" s="85"/>
      <c r="H268" s="85"/>
      <c r="I268" s="85"/>
      <c r="J268" s="86"/>
    </row>
    <row r="269" spans="1:10" s="87" customFormat="1">
      <c r="A269" s="14" t="s">
        <v>469</v>
      </c>
      <c r="B269" s="107"/>
      <c r="C269" s="117">
        <v>90</v>
      </c>
      <c r="D269" s="83"/>
      <c r="E269" s="84"/>
      <c r="F269" s="84"/>
      <c r="G269" s="85">
        <f t="shared" si="15"/>
        <v>0</v>
      </c>
      <c r="H269" s="85">
        <f t="shared" si="16"/>
        <v>0</v>
      </c>
      <c r="I269" s="85">
        <f t="shared" si="17"/>
        <v>0</v>
      </c>
      <c r="J269" s="86"/>
    </row>
    <row r="270" spans="1:10" s="87" customFormat="1">
      <c r="A270" s="14" t="s">
        <v>470</v>
      </c>
      <c r="B270" s="107"/>
      <c r="C270" s="117">
        <v>30</v>
      </c>
      <c r="D270" s="83"/>
      <c r="E270" s="84"/>
      <c r="F270" s="84"/>
      <c r="G270" s="85">
        <f t="shared" si="15"/>
        <v>0</v>
      </c>
      <c r="H270" s="85">
        <f t="shared" si="16"/>
        <v>0</v>
      </c>
      <c r="I270" s="85">
        <f t="shared" si="17"/>
        <v>0</v>
      </c>
      <c r="J270" s="86"/>
    </row>
    <row r="271" spans="1:10" s="87" customFormat="1">
      <c r="A271" s="14" t="s">
        <v>471</v>
      </c>
      <c r="B271" s="107"/>
      <c r="C271" s="117">
        <v>60</v>
      </c>
      <c r="D271" s="83"/>
      <c r="E271" s="84"/>
      <c r="F271" s="84"/>
      <c r="G271" s="85">
        <f t="shared" si="15"/>
        <v>0</v>
      </c>
      <c r="H271" s="85">
        <f t="shared" si="16"/>
        <v>0</v>
      </c>
      <c r="I271" s="85">
        <f t="shared" si="17"/>
        <v>0</v>
      </c>
      <c r="J271" s="86"/>
    </row>
    <row r="272" spans="1:10" s="87" customFormat="1">
      <c r="A272" s="14" t="s">
        <v>472</v>
      </c>
      <c r="B272" s="107"/>
      <c r="C272" s="117">
        <v>90</v>
      </c>
      <c r="D272" s="83"/>
      <c r="E272" s="84"/>
      <c r="F272" s="84"/>
      <c r="G272" s="85">
        <f t="shared" si="15"/>
        <v>0</v>
      </c>
      <c r="H272" s="85">
        <f t="shared" si="16"/>
        <v>0</v>
      </c>
      <c r="I272" s="85">
        <f t="shared" si="17"/>
        <v>0</v>
      </c>
      <c r="J272" s="86"/>
    </row>
    <row r="273" spans="1:10" s="87" customFormat="1">
      <c r="A273" s="14" t="s">
        <v>473</v>
      </c>
      <c r="B273" s="107"/>
      <c r="C273" s="117">
        <v>90</v>
      </c>
      <c r="D273" s="83"/>
      <c r="E273" s="84"/>
      <c r="F273" s="84"/>
      <c r="G273" s="85">
        <f t="shared" si="15"/>
        <v>0</v>
      </c>
      <c r="H273" s="85">
        <f t="shared" si="16"/>
        <v>0</v>
      </c>
      <c r="I273" s="85">
        <f t="shared" si="17"/>
        <v>0</v>
      </c>
      <c r="J273" s="86"/>
    </row>
    <row r="274" spans="1:10" s="87" customFormat="1">
      <c r="A274" s="106" t="s">
        <v>474</v>
      </c>
      <c r="B274" s="107"/>
      <c r="C274" s="117"/>
      <c r="D274" s="83"/>
      <c r="E274" s="84"/>
      <c r="F274" s="84"/>
      <c r="G274" s="85"/>
      <c r="H274" s="85"/>
      <c r="I274" s="85"/>
      <c r="J274" s="86"/>
    </row>
    <row r="275" spans="1:10" s="87" customFormat="1">
      <c r="A275" s="14" t="s">
        <v>801</v>
      </c>
      <c r="B275" s="107"/>
      <c r="C275" s="117">
        <v>4200</v>
      </c>
      <c r="D275" s="83"/>
      <c r="E275" s="84"/>
      <c r="F275" s="84"/>
      <c r="G275" s="85">
        <f t="shared" si="15"/>
        <v>0</v>
      </c>
      <c r="H275" s="85">
        <f t="shared" si="16"/>
        <v>0</v>
      </c>
      <c r="I275" s="85">
        <f t="shared" si="17"/>
        <v>0</v>
      </c>
      <c r="J275" s="86"/>
    </row>
    <row r="276" spans="1:10" s="87" customFormat="1">
      <c r="A276" s="14" t="s">
        <v>802</v>
      </c>
      <c r="B276" s="107"/>
      <c r="C276" s="117">
        <v>180</v>
      </c>
      <c r="D276" s="83"/>
      <c r="E276" s="84"/>
      <c r="F276" s="84"/>
      <c r="G276" s="85">
        <f t="shared" si="15"/>
        <v>0</v>
      </c>
      <c r="H276" s="85">
        <f t="shared" si="16"/>
        <v>0</v>
      </c>
      <c r="I276" s="85">
        <f t="shared" si="17"/>
        <v>0</v>
      </c>
      <c r="J276" s="86"/>
    </row>
    <row r="277" spans="1:10" s="87" customFormat="1">
      <c r="A277" s="14" t="s">
        <v>803</v>
      </c>
      <c r="B277" s="107"/>
      <c r="C277" s="117">
        <v>180</v>
      </c>
      <c r="D277" s="83"/>
      <c r="E277" s="84"/>
      <c r="F277" s="84"/>
      <c r="G277" s="85">
        <f t="shared" si="15"/>
        <v>0</v>
      </c>
      <c r="H277" s="85">
        <f t="shared" si="16"/>
        <v>0</v>
      </c>
      <c r="I277" s="85">
        <f t="shared" si="17"/>
        <v>0</v>
      </c>
      <c r="J277" s="86"/>
    </row>
    <row r="278" spans="1:10" s="87" customFormat="1">
      <c r="A278" s="106" t="s">
        <v>475</v>
      </c>
      <c r="B278" s="107"/>
      <c r="C278" s="116">
        <v>30</v>
      </c>
      <c r="D278" s="83"/>
      <c r="E278" s="84"/>
      <c r="F278" s="84"/>
      <c r="G278" s="85">
        <f t="shared" si="15"/>
        <v>0</v>
      </c>
      <c r="H278" s="85">
        <f t="shared" si="16"/>
        <v>0</v>
      </c>
      <c r="I278" s="85">
        <f t="shared" si="17"/>
        <v>0</v>
      </c>
      <c r="J278" s="86"/>
    </row>
    <row r="279" spans="1:10" s="87" customFormat="1">
      <c r="A279" s="106" t="s">
        <v>476</v>
      </c>
      <c r="B279" s="107"/>
      <c r="C279" s="117"/>
      <c r="D279" s="83"/>
      <c r="E279" s="84"/>
      <c r="F279" s="84"/>
      <c r="G279" s="85"/>
      <c r="H279" s="85"/>
      <c r="I279" s="85"/>
      <c r="J279" s="86"/>
    </row>
    <row r="280" spans="1:10" s="87" customFormat="1">
      <c r="A280" s="14" t="s">
        <v>804</v>
      </c>
      <c r="B280" s="107"/>
      <c r="C280" s="117" t="s">
        <v>477</v>
      </c>
      <c r="D280" s="83"/>
      <c r="E280" s="84"/>
      <c r="F280" s="84"/>
      <c r="G280" s="85">
        <f t="shared" si="15"/>
        <v>0</v>
      </c>
      <c r="H280" s="85">
        <f t="shared" si="16"/>
        <v>0</v>
      </c>
      <c r="I280" s="85">
        <f t="shared" si="17"/>
        <v>0</v>
      </c>
      <c r="J280" s="86"/>
    </row>
    <row r="281" spans="1:10" s="87" customFormat="1" ht="37.5">
      <c r="A281" s="14" t="s">
        <v>805</v>
      </c>
      <c r="B281" s="107"/>
      <c r="C281" s="117">
        <v>15</v>
      </c>
      <c r="D281" s="83"/>
      <c r="E281" s="84"/>
      <c r="F281" s="84"/>
      <c r="G281" s="85">
        <f t="shared" si="15"/>
        <v>0</v>
      </c>
      <c r="H281" s="85">
        <f t="shared" si="16"/>
        <v>0</v>
      </c>
      <c r="I281" s="85">
        <f t="shared" si="17"/>
        <v>0</v>
      </c>
      <c r="J281" s="86"/>
    </row>
    <row r="282" spans="1:10" s="87" customFormat="1">
      <c r="A282" s="14" t="s">
        <v>806</v>
      </c>
      <c r="B282" s="107"/>
      <c r="C282" s="117"/>
      <c r="D282" s="83"/>
      <c r="E282" s="84"/>
      <c r="F282" s="84"/>
      <c r="G282" s="85">
        <f t="shared" si="15"/>
        <v>0</v>
      </c>
      <c r="H282" s="85">
        <f t="shared" si="16"/>
        <v>0</v>
      </c>
      <c r="I282" s="85">
        <f t="shared" si="17"/>
        <v>0</v>
      </c>
      <c r="J282" s="86"/>
    </row>
    <row r="283" spans="1:10" s="87" customFormat="1">
      <c r="A283" s="14" t="s">
        <v>807</v>
      </c>
      <c r="B283" s="107"/>
      <c r="C283" s="116"/>
      <c r="D283" s="83"/>
      <c r="E283" s="84"/>
      <c r="F283" s="84"/>
      <c r="G283" s="85">
        <f t="shared" si="15"/>
        <v>0</v>
      </c>
      <c r="H283" s="85">
        <f t="shared" si="16"/>
        <v>0</v>
      </c>
      <c r="I283" s="85">
        <f t="shared" si="17"/>
        <v>0</v>
      </c>
      <c r="J283" s="86"/>
    </row>
    <row r="284" spans="1:10" s="87" customFormat="1">
      <c r="A284" s="14" t="s">
        <v>808</v>
      </c>
      <c r="B284" s="107"/>
      <c r="C284" s="117"/>
      <c r="D284" s="83"/>
      <c r="E284" s="84"/>
      <c r="F284" s="84"/>
      <c r="G284" s="85">
        <f t="shared" si="15"/>
        <v>0</v>
      </c>
      <c r="H284" s="85">
        <f t="shared" si="16"/>
        <v>0</v>
      </c>
      <c r="I284" s="85">
        <f t="shared" si="17"/>
        <v>0</v>
      </c>
      <c r="J284" s="86"/>
    </row>
    <row r="285" spans="1:10" s="87" customFormat="1">
      <c r="A285" s="106" t="s">
        <v>478</v>
      </c>
      <c r="B285" s="107"/>
      <c r="C285" s="132">
        <v>1680</v>
      </c>
      <c r="D285" s="83"/>
      <c r="E285" s="84"/>
      <c r="F285" s="84"/>
      <c r="G285" s="85">
        <f t="shared" si="15"/>
        <v>0</v>
      </c>
      <c r="H285" s="85">
        <f t="shared" si="16"/>
        <v>0</v>
      </c>
      <c r="I285" s="85">
        <f t="shared" si="17"/>
        <v>0</v>
      </c>
      <c r="J285" s="86"/>
    </row>
    <row r="286" spans="1:10" s="87" customFormat="1" ht="37.5">
      <c r="A286" s="14" t="s">
        <v>479</v>
      </c>
      <c r="B286" s="107"/>
      <c r="C286" s="117"/>
      <c r="D286" s="83"/>
      <c r="E286" s="84"/>
      <c r="F286" s="84"/>
      <c r="G286" s="85"/>
      <c r="H286" s="85"/>
      <c r="I286" s="85"/>
      <c r="J286" s="86"/>
    </row>
    <row r="287" spans="1:10" s="87" customFormat="1">
      <c r="A287" s="14" t="s">
        <v>480</v>
      </c>
      <c r="B287" s="107"/>
      <c r="C287" s="117"/>
      <c r="D287" s="83"/>
      <c r="E287" s="84"/>
      <c r="F287" s="84"/>
      <c r="G287" s="85"/>
      <c r="H287" s="85"/>
      <c r="I287" s="85"/>
      <c r="J287" s="86"/>
    </row>
    <row r="288" spans="1:10" s="87" customFormat="1">
      <c r="A288" s="14" t="s">
        <v>481</v>
      </c>
      <c r="B288" s="107"/>
      <c r="C288" s="117"/>
      <c r="D288" s="83"/>
      <c r="E288" s="84"/>
      <c r="F288" s="84"/>
      <c r="G288" s="85"/>
      <c r="H288" s="85"/>
      <c r="I288" s="85"/>
      <c r="J288" s="86"/>
    </row>
    <row r="289" spans="1:10" s="87" customFormat="1">
      <c r="A289" s="14" t="s">
        <v>482</v>
      </c>
      <c r="B289" s="107"/>
      <c r="C289" s="117"/>
      <c r="D289" s="83"/>
      <c r="E289" s="84"/>
      <c r="F289" s="84"/>
      <c r="G289" s="85"/>
      <c r="H289" s="85"/>
      <c r="I289" s="85"/>
      <c r="J289" s="86"/>
    </row>
    <row r="290" spans="1:10" s="87" customFormat="1">
      <c r="A290" s="106" t="s">
        <v>483</v>
      </c>
      <c r="B290" s="107"/>
      <c r="C290" s="117"/>
      <c r="D290" s="83"/>
      <c r="E290" s="84"/>
      <c r="F290" s="84"/>
      <c r="G290" s="85"/>
      <c r="H290" s="85"/>
      <c r="I290" s="85"/>
      <c r="J290" s="86"/>
    </row>
    <row r="291" spans="1:10" s="87" customFormat="1">
      <c r="A291" s="14" t="s">
        <v>484</v>
      </c>
      <c r="B291" s="107"/>
      <c r="C291" s="117"/>
      <c r="D291" s="83"/>
      <c r="E291" s="84"/>
      <c r="F291" s="84"/>
      <c r="G291" s="85"/>
      <c r="H291" s="85"/>
      <c r="I291" s="85"/>
      <c r="J291" s="86"/>
    </row>
    <row r="292" spans="1:10" s="87" customFormat="1" ht="56.25">
      <c r="A292" s="14" t="s">
        <v>809</v>
      </c>
      <c r="B292" s="107"/>
      <c r="C292" s="117">
        <v>1</v>
      </c>
      <c r="D292" s="83"/>
      <c r="E292" s="84"/>
      <c r="F292" s="84"/>
      <c r="G292" s="85">
        <f t="shared" si="15"/>
        <v>0</v>
      </c>
      <c r="H292" s="85">
        <f t="shared" si="16"/>
        <v>0</v>
      </c>
      <c r="I292" s="85">
        <f t="shared" si="17"/>
        <v>0</v>
      </c>
      <c r="J292" s="86"/>
    </row>
    <row r="293" spans="1:10" s="87" customFormat="1" ht="37.5">
      <c r="A293" s="14" t="s">
        <v>810</v>
      </c>
      <c r="B293" s="107"/>
      <c r="C293" s="117">
        <v>5</v>
      </c>
      <c r="D293" s="83"/>
      <c r="E293" s="84"/>
      <c r="F293" s="84"/>
      <c r="G293" s="85">
        <f t="shared" si="15"/>
        <v>0</v>
      </c>
      <c r="H293" s="85">
        <f t="shared" si="16"/>
        <v>0</v>
      </c>
      <c r="I293" s="85">
        <f t="shared" si="17"/>
        <v>0</v>
      </c>
      <c r="J293" s="86"/>
    </row>
    <row r="294" spans="1:10" s="87" customFormat="1">
      <c r="A294" s="14" t="s">
        <v>811</v>
      </c>
      <c r="B294" s="107"/>
      <c r="C294" s="117">
        <v>60</v>
      </c>
      <c r="D294" s="83"/>
      <c r="E294" s="84"/>
      <c r="F294" s="84"/>
      <c r="G294" s="85">
        <f t="shared" si="15"/>
        <v>0</v>
      </c>
      <c r="H294" s="85">
        <f t="shared" si="16"/>
        <v>0</v>
      </c>
      <c r="I294" s="85">
        <f t="shared" si="17"/>
        <v>0</v>
      </c>
      <c r="J294" s="86"/>
    </row>
    <row r="295" spans="1:10" s="87" customFormat="1" ht="37.5">
      <c r="A295" s="14" t="s">
        <v>812</v>
      </c>
      <c r="B295" s="107"/>
      <c r="C295" s="117">
        <v>10</v>
      </c>
      <c r="D295" s="83"/>
      <c r="E295" s="84"/>
      <c r="F295" s="84"/>
      <c r="G295" s="85">
        <f t="shared" si="15"/>
        <v>0</v>
      </c>
      <c r="H295" s="85">
        <f t="shared" si="16"/>
        <v>0</v>
      </c>
      <c r="I295" s="85">
        <f t="shared" si="17"/>
        <v>0</v>
      </c>
      <c r="J295" s="86"/>
    </row>
    <row r="296" spans="1:10" s="87" customFormat="1">
      <c r="A296" s="14" t="s">
        <v>485</v>
      </c>
      <c r="B296" s="107"/>
      <c r="C296" s="117">
        <v>5</v>
      </c>
      <c r="D296" s="83"/>
      <c r="E296" s="84"/>
      <c r="F296" s="84"/>
      <c r="G296" s="85">
        <f t="shared" si="15"/>
        <v>0</v>
      </c>
      <c r="H296" s="85">
        <f t="shared" si="16"/>
        <v>0</v>
      </c>
      <c r="I296" s="85">
        <f t="shared" si="17"/>
        <v>0</v>
      </c>
      <c r="J296" s="86"/>
    </row>
    <row r="297" spans="1:10" s="87" customFormat="1">
      <c r="A297" s="14" t="s">
        <v>486</v>
      </c>
      <c r="B297" s="107"/>
      <c r="C297" s="117">
        <v>30</v>
      </c>
      <c r="D297" s="83"/>
      <c r="E297" s="84"/>
      <c r="F297" s="84"/>
      <c r="G297" s="85">
        <f t="shared" si="15"/>
        <v>0</v>
      </c>
      <c r="H297" s="85">
        <f t="shared" si="16"/>
        <v>0</v>
      </c>
      <c r="I297" s="85">
        <f t="shared" si="17"/>
        <v>0</v>
      </c>
      <c r="J297" s="86"/>
    </row>
    <row r="298" spans="1:10" s="87" customFormat="1">
      <c r="A298" s="14" t="s">
        <v>813</v>
      </c>
      <c r="B298" s="107"/>
      <c r="C298" s="117"/>
      <c r="D298" s="83"/>
      <c r="E298" s="84"/>
      <c r="F298" s="84"/>
      <c r="G298" s="85"/>
      <c r="H298" s="85"/>
      <c r="I298" s="85"/>
      <c r="J298" s="86"/>
    </row>
    <row r="299" spans="1:10" s="87" customFormat="1" ht="37.5">
      <c r="A299" s="14" t="s">
        <v>814</v>
      </c>
      <c r="B299" s="107"/>
      <c r="C299" s="117">
        <v>30</v>
      </c>
      <c r="D299" s="83"/>
      <c r="E299" s="84"/>
      <c r="F299" s="84"/>
      <c r="G299" s="85">
        <f t="shared" si="15"/>
        <v>0</v>
      </c>
      <c r="H299" s="85">
        <f t="shared" si="16"/>
        <v>0</v>
      </c>
      <c r="I299" s="85">
        <f t="shared" si="17"/>
        <v>0</v>
      </c>
      <c r="J299" s="86"/>
    </row>
    <row r="300" spans="1:10" s="87" customFormat="1">
      <c r="A300" s="14" t="s">
        <v>487</v>
      </c>
      <c r="B300" s="107"/>
      <c r="C300" s="117">
        <v>90</v>
      </c>
      <c r="D300" s="83"/>
      <c r="E300" s="84"/>
      <c r="F300" s="84"/>
      <c r="G300" s="85">
        <f t="shared" si="15"/>
        <v>0</v>
      </c>
      <c r="H300" s="85">
        <f t="shared" si="16"/>
        <v>0</v>
      </c>
      <c r="I300" s="85">
        <f t="shared" si="17"/>
        <v>0</v>
      </c>
      <c r="J300" s="86"/>
    </row>
    <row r="301" spans="1:10" s="87" customFormat="1">
      <c r="A301" s="14" t="s">
        <v>488</v>
      </c>
      <c r="B301" s="107"/>
      <c r="C301" s="117">
        <v>60</v>
      </c>
      <c r="D301" s="83"/>
      <c r="E301" s="84"/>
      <c r="F301" s="84"/>
      <c r="G301" s="85">
        <f t="shared" si="15"/>
        <v>0</v>
      </c>
      <c r="H301" s="85">
        <f t="shared" si="16"/>
        <v>0</v>
      </c>
      <c r="I301" s="85">
        <f t="shared" si="17"/>
        <v>0</v>
      </c>
      <c r="J301" s="86"/>
    </row>
    <row r="302" spans="1:10" s="87" customFormat="1">
      <c r="A302" s="106" t="s">
        <v>489</v>
      </c>
      <c r="B302" s="107"/>
      <c r="C302" s="117"/>
      <c r="D302" s="83"/>
      <c r="E302" s="84"/>
      <c r="F302" s="84"/>
      <c r="G302" s="85"/>
      <c r="H302" s="85"/>
      <c r="I302" s="85"/>
      <c r="J302" s="86"/>
    </row>
    <row r="303" spans="1:10" s="87" customFormat="1">
      <c r="A303" s="106" t="s">
        <v>490</v>
      </c>
      <c r="B303" s="107"/>
      <c r="C303" s="117"/>
      <c r="D303" s="83"/>
      <c r="E303" s="84"/>
      <c r="F303" s="84"/>
      <c r="G303" s="85"/>
      <c r="H303" s="85"/>
      <c r="I303" s="85"/>
      <c r="J303" s="86"/>
    </row>
    <row r="304" spans="1:10" s="87" customFormat="1">
      <c r="A304" s="14" t="s">
        <v>491</v>
      </c>
      <c r="B304" s="107"/>
      <c r="C304" s="117">
        <v>17</v>
      </c>
      <c r="D304" s="83"/>
      <c r="E304" s="84"/>
      <c r="F304" s="84"/>
      <c r="G304" s="85">
        <f t="shared" si="15"/>
        <v>0</v>
      </c>
      <c r="H304" s="85">
        <f t="shared" si="16"/>
        <v>0</v>
      </c>
      <c r="I304" s="85">
        <f t="shared" si="17"/>
        <v>0</v>
      </c>
      <c r="J304" s="86"/>
    </row>
    <row r="305" spans="1:10" s="87" customFormat="1">
      <c r="A305" s="14" t="s">
        <v>492</v>
      </c>
      <c r="B305" s="107"/>
      <c r="C305" s="117">
        <v>53.5</v>
      </c>
      <c r="D305" s="83"/>
      <c r="E305" s="84"/>
      <c r="F305" s="84"/>
      <c r="G305" s="85">
        <f t="shared" si="15"/>
        <v>0</v>
      </c>
      <c r="H305" s="85">
        <f t="shared" si="16"/>
        <v>0</v>
      </c>
      <c r="I305" s="85">
        <f t="shared" si="17"/>
        <v>0</v>
      </c>
      <c r="J305" s="86"/>
    </row>
    <row r="306" spans="1:10" s="87" customFormat="1">
      <c r="A306" s="106" t="s">
        <v>493</v>
      </c>
      <c r="B306" s="107"/>
      <c r="C306" s="116"/>
      <c r="D306" s="83"/>
      <c r="E306" s="84"/>
      <c r="F306" s="84"/>
      <c r="G306" s="85"/>
      <c r="H306" s="85"/>
      <c r="I306" s="85"/>
      <c r="J306" s="86"/>
    </row>
    <row r="307" spans="1:10" s="87" customFormat="1" ht="37.5">
      <c r="A307" s="14" t="s">
        <v>494</v>
      </c>
      <c r="B307" s="107"/>
      <c r="C307" s="117">
        <v>2</v>
      </c>
      <c r="D307" s="83"/>
      <c r="E307" s="84"/>
      <c r="F307" s="84"/>
      <c r="G307" s="85">
        <f t="shared" si="15"/>
        <v>0</v>
      </c>
      <c r="H307" s="85">
        <f t="shared" si="16"/>
        <v>0</v>
      </c>
      <c r="I307" s="85">
        <f t="shared" si="17"/>
        <v>0</v>
      </c>
      <c r="J307" s="86"/>
    </row>
    <row r="308" spans="1:10" s="87" customFormat="1">
      <c r="A308" s="14" t="s">
        <v>495</v>
      </c>
      <c r="B308" s="107"/>
      <c r="C308" s="117">
        <v>1</v>
      </c>
      <c r="D308" s="83"/>
      <c r="E308" s="84"/>
      <c r="F308" s="84"/>
      <c r="G308" s="85">
        <f t="shared" si="15"/>
        <v>0</v>
      </c>
      <c r="H308" s="85">
        <f t="shared" si="16"/>
        <v>0</v>
      </c>
      <c r="I308" s="85">
        <f t="shared" si="17"/>
        <v>0</v>
      </c>
      <c r="J308" s="86"/>
    </row>
    <row r="309" spans="1:10" s="87" customFormat="1">
      <c r="A309" s="14" t="s">
        <v>496</v>
      </c>
      <c r="B309" s="107"/>
      <c r="C309" s="117">
        <v>2</v>
      </c>
      <c r="D309" s="83"/>
      <c r="E309" s="84"/>
      <c r="F309" s="84"/>
      <c r="G309" s="85">
        <f t="shared" si="15"/>
        <v>0</v>
      </c>
      <c r="H309" s="85">
        <f t="shared" si="16"/>
        <v>0</v>
      </c>
      <c r="I309" s="85">
        <f t="shared" si="17"/>
        <v>0</v>
      </c>
      <c r="J309" s="86"/>
    </row>
    <row r="310" spans="1:10" s="87" customFormat="1">
      <c r="A310" s="106" t="s">
        <v>497</v>
      </c>
      <c r="B310" s="107"/>
      <c r="C310" s="116"/>
      <c r="D310" s="83"/>
      <c r="E310" s="84"/>
      <c r="F310" s="84"/>
      <c r="G310" s="85"/>
      <c r="H310" s="85"/>
      <c r="I310" s="85"/>
      <c r="J310" s="86"/>
    </row>
    <row r="311" spans="1:10" s="87" customFormat="1">
      <c r="A311" s="14" t="s">
        <v>498</v>
      </c>
      <c r="B311" s="107"/>
      <c r="C311" s="117">
        <v>1</v>
      </c>
      <c r="D311" s="83"/>
      <c r="E311" s="84"/>
      <c r="F311" s="84"/>
      <c r="G311" s="85">
        <f t="shared" si="15"/>
        <v>0</v>
      </c>
      <c r="H311" s="85">
        <f t="shared" si="16"/>
        <v>0</v>
      </c>
      <c r="I311" s="85">
        <f t="shared" si="17"/>
        <v>0</v>
      </c>
      <c r="J311" s="86"/>
    </row>
    <row r="312" spans="1:10" s="87" customFormat="1">
      <c r="A312" s="14" t="s">
        <v>499</v>
      </c>
      <c r="B312" s="107"/>
      <c r="C312" s="117">
        <v>1</v>
      </c>
      <c r="D312" s="83"/>
      <c r="E312" s="84"/>
      <c r="F312" s="84"/>
      <c r="G312" s="85">
        <f t="shared" si="15"/>
        <v>0</v>
      </c>
      <c r="H312" s="85">
        <f t="shared" si="16"/>
        <v>0</v>
      </c>
      <c r="I312" s="85">
        <f t="shared" si="17"/>
        <v>0</v>
      </c>
      <c r="J312" s="86"/>
    </row>
    <row r="313" spans="1:10" s="87" customFormat="1">
      <c r="A313" s="14" t="s">
        <v>815</v>
      </c>
      <c r="B313" s="107"/>
      <c r="C313" s="117">
        <v>1</v>
      </c>
      <c r="D313" s="83"/>
      <c r="E313" s="84"/>
      <c r="F313" s="84"/>
      <c r="G313" s="85">
        <f t="shared" si="15"/>
        <v>0</v>
      </c>
      <c r="H313" s="85">
        <f t="shared" si="16"/>
        <v>0</v>
      </c>
      <c r="I313" s="85">
        <f t="shared" si="17"/>
        <v>0</v>
      </c>
      <c r="J313" s="86"/>
    </row>
    <row r="314" spans="1:10" s="87" customFormat="1">
      <c r="A314" s="14" t="s">
        <v>500</v>
      </c>
      <c r="B314" s="107"/>
      <c r="C314" s="117">
        <v>0.5</v>
      </c>
      <c r="D314" s="83"/>
      <c r="E314" s="84"/>
      <c r="F314" s="84"/>
      <c r="G314" s="85">
        <f t="shared" si="15"/>
        <v>0</v>
      </c>
      <c r="H314" s="85">
        <f t="shared" si="16"/>
        <v>0</v>
      </c>
      <c r="I314" s="85">
        <f t="shared" si="17"/>
        <v>0</v>
      </c>
      <c r="J314" s="86"/>
    </row>
    <row r="315" spans="1:10" s="87" customFormat="1">
      <c r="A315" s="106" t="s">
        <v>501</v>
      </c>
      <c r="B315" s="107"/>
      <c r="C315" s="116"/>
      <c r="D315" s="83"/>
      <c r="E315" s="84"/>
      <c r="F315" s="84"/>
      <c r="G315" s="85"/>
      <c r="H315" s="85"/>
      <c r="I315" s="85"/>
      <c r="J315" s="86"/>
    </row>
    <row r="316" spans="1:10" s="87" customFormat="1" ht="37.5">
      <c r="A316" s="14" t="s">
        <v>502</v>
      </c>
      <c r="B316" s="107"/>
      <c r="C316" s="117">
        <v>2</v>
      </c>
      <c r="D316" s="83"/>
      <c r="E316" s="84"/>
      <c r="F316" s="84"/>
      <c r="G316" s="85">
        <f t="shared" si="15"/>
        <v>0</v>
      </c>
      <c r="H316" s="85">
        <f t="shared" si="16"/>
        <v>0</v>
      </c>
      <c r="I316" s="85">
        <f t="shared" si="17"/>
        <v>0</v>
      </c>
      <c r="J316" s="86"/>
    </row>
    <row r="317" spans="1:10" s="87" customFormat="1">
      <c r="A317" s="14" t="s">
        <v>503</v>
      </c>
      <c r="B317" s="107"/>
      <c r="C317" s="117">
        <v>0.5</v>
      </c>
      <c r="D317" s="83"/>
      <c r="E317" s="84"/>
      <c r="F317" s="84"/>
      <c r="G317" s="85">
        <f t="shared" si="15"/>
        <v>0</v>
      </c>
      <c r="H317" s="85">
        <f t="shared" si="16"/>
        <v>0</v>
      </c>
      <c r="I317" s="85">
        <f t="shared" si="17"/>
        <v>0</v>
      </c>
      <c r="J317" s="86"/>
    </row>
    <row r="318" spans="1:10" s="87" customFormat="1">
      <c r="A318" s="14" t="s">
        <v>504</v>
      </c>
      <c r="B318" s="107"/>
      <c r="C318" s="117">
        <v>0.5</v>
      </c>
      <c r="D318" s="83"/>
      <c r="E318" s="84"/>
      <c r="F318" s="84"/>
      <c r="G318" s="85">
        <f t="shared" si="15"/>
        <v>0</v>
      </c>
      <c r="H318" s="85">
        <f t="shared" si="16"/>
        <v>0</v>
      </c>
      <c r="I318" s="85">
        <f t="shared" si="17"/>
        <v>0</v>
      </c>
      <c r="J318" s="86"/>
    </row>
    <row r="319" spans="1:10" s="87" customFormat="1">
      <c r="A319" s="14" t="s">
        <v>505</v>
      </c>
      <c r="B319" s="107"/>
      <c r="C319" s="117">
        <v>1</v>
      </c>
      <c r="D319" s="83"/>
      <c r="E319" s="84"/>
      <c r="F319" s="84"/>
      <c r="G319" s="85">
        <f t="shared" si="15"/>
        <v>0</v>
      </c>
      <c r="H319" s="85">
        <f t="shared" si="16"/>
        <v>0</v>
      </c>
      <c r="I319" s="85">
        <f t="shared" si="17"/>
        <v>0</v>
      </c>
      <c r="J319" s="86"/>
    </row>
    <row r="320" spans="1:10" s="87" customFormat="1">
      <c r="A320" s="14" t="s">
        <v>506</v>
      </c>
      <c r="B320" s="107"/>
      <c r="C320" s="117">
        <v>0.5</v>
      </c>
      <c r="D320" s="83"/>
      <c r="E320" s="84"/>
      <c r="F320" s="84"/>
      <c r="G320" s="85">
        <f t="shared" si="15"/>
        <v>0</v>
      </c>
      <c r="H320" s="85">
        <f t="shared" si="16"/>
        <v>0</v>
      </c>
      <c r="I320" s="85">
        <f t="shared" si="17"/>
        <v>0</v>
      </c>
      <c r="J320" s="86"/>
    </row>
    <row r="321" spans="1:10" s="87" customFormat="1">
      <c r="A321" s="14" t="s">
        <v>507</v>
      </c>
      <c r="B321" s="107"/>
      <c r="C321" s="117">
        <v>1</v>
      </c>
      <c r="D321" s="83"/>
      <c r="E321" s="84"/>
      <c r="F321" s="84"/>
      <c r="G321" s="85">
        <f t="shared" si="15"/>
        <v>0</v>
      </c>
      <c r="H321" s="85">
        <f t="shared" si="16"/>
        <v>0</v>
      </c>
      <c r="I321" s="85">
        <f t="shared" si="17"/>
        <v>0</v>
      </c>
      <c r="J321" s="86"/>
    </row>
    <row r="322" spans="1:10" s="87" customFormat="1">
      <c r="A322" s="14" t="s">
        <v>508</v>
      </c>
      <c r="B322" s="107"/>
      <c r="C322" s="117">
        <v>1</v>
      </c>
      <c r="D322" s="83"/>
      <c r="E322" s="84"/>
      <c r="F322" s="84"/>
      <c r="G322" s="85">
        <f t="shared" si="15"/>
        <v>0</v>
      </c>
      <c r="H322" s="85">
        <f t="shared" si="16"/>
        <v>0</v>
      </c>
      <c r="I322" s="85">
        <f t="shared" si="17"/>
        <v>0</v>
      </c>
      <c r="J322" s="86"/>
    </row>
    <row r="323" spans="1:10" s="87" customFormat="1">
      <c r="A323" s="14" t="s">
        <v>509</v>
      </c>
      <c r="B323" s="107"/>
      <c r="C323" s="117">
        <v>2</v>
      </c>
      <c r="D323" s="83"/>
      <c r="E323" s="84"/>
      <c r="F323" s="84"/>
      <c r="G323" s="85">
        <f t="shared" si="15"/>
        <v>0</v>
      </c>
      <c r="H323" s="85">
        <f t="shared" si="16"/>
        <v>0</v>
      </c>
      <c r="I323" s="85">
        <f t="shared" si="17"/>
        <v>0</v>
      </c>
      <c r="J323" s="86"/>
    </row>
    <row r="324" spans="1:10" s="87" customFormat="1" ht="37.5">
      <c r="A324" s="106" t="s">
        <v>816</v>
      </c>
      <c r="B324" s="107"/>
      <c r="C324" s="116"/>
      <c r="D324" s="83"/>
      <c r="E324" s="84"/>
      <c r="F324" s="84"/>
      <c r="G324" s="85"/>
      <c r="H324" s="85"/>
      <c r="I324" s="85"/>
      <c r="J324" s="86"/>
    </row>
    <row r="325" spans="1:10" s="87" customFormat="1" ht="37.5">
      <c r="A325" s="106" t="s">
        <v>817</v>
      </c>
      <c r="B325" s="107"/>
      <c r="C325" s="116">
        <v>1</v>
      </c>
      <c r="D325" s="83"/>
      <c r="E325" s="84"/>
      <c r="F325" s="84"/>
      <c r="G325" s="85">
        <f t="shared" si="15"/>
        <v>0</v>
      </c>
      <c r="H325" s="85">
        <f t="shared" si="16"/>
        <v>0</v>
      </c>
      <c r="I325" s="85">
        <f t="shared" si="17"/>
        <v>0</v>
      </c>
      <c r="J325" s="86"/>
    </row>
    <row r="326" spans="1:10" s="87" customFormat="1">
      <c r="A326" s="106" t="s">
        <v>818</v>
      </c>
      <c r="B326" s="107"/>
      <c r="C326" s="116">
        <v>20</v>
      </c>
      <c r="D326" s="83"/>
      <c r="E326" s="84"/>
      <c r="F326" s="84"/>
      <c r="G326" s="85">
        <f t="shared" si="15"/>
        <v>0</v>
      </c>
      <c r="H326" s="85">
        <f t="shared" si="16"/>
        <v>0</v>
      </c>
      <c r="I326" s="85">
        <f t="shared" si="17"/>
        <v>0</v>
      </c>
      <c r="J326" s="86"/>
    </row>
    <row r="327" spans="1:10" s="87" customFormat="1" ht="37.5">
      <c r="A327" s="106" t="s">
        <v>819</v>
      </c>
      <c r="B327" s="107"/>
      <c r="C327" s="116">
        <v>5</v>
      </c>
      <c r="D327" s="83"/>
      <c r="E327" s="84"/>
      <c r="F327" s="84"/>
      <c r="G327" s="85">
        <f t="shared" si="15"/>
        <v>0</v>
      </c>
      <c r="H327" s="85">
        <f t="shared" si="16"/>
        <v>0</v>
      </c>
      <c r="I327" s="85">
        <f t="shared" si="17"/>
        <v>0</v>
      </c>
      <c r="J327" s="86"/>
    </row>
    <row r="328" spans="1:10" s="87" customFormat="1">
      <c r="A328" s="106" t="s">
        <v>510</v>
      </c>
      <c r="B328" s="107"/>
      <c r="C328" s="116">
        <v>2</v>
      </c>
      <c r="D328" s="83"/>
      <c r="E328" s="84"/>
      <c r="F328" s="84"/>
      <c r="G328" s="85">
        <f t="shared" si="15"/>
        <v>0</v>
      </c>
      <c r="H328" s="85">
        <f t="shared" si="16"/>
        <v>0</v>
      </c>
      <c r="I328" s="85">
        <f t="shared" si="17"/>
        <v>0</v>
      </c>
      <c r="J328" s="86"/>
    </row>
    <row r="329" spans="1:10" s="87" customFormat="1">
      <c r="A329" s="106" t="s">
        <v>820</v>
      </c>
      <c r="B329" s="107"/>
      <c r="C329" s="116">
        <v>2</v>
      </c>
      <c r="D329" s="83"/>
      <c r="E329" s="84"/>
      <c r="F329" s="84"/>
      <c r="G329" s="85">
        <f t="shared" si="15"/>
        <v>0</v>
      </c>
      <c r="H329" s="85">
        <f t="shared" si="16"/>
        <v>0</v>
      </c>
      <c r="I329" s="85">
        <f t="shared" si="17"/>
        <v>0</v>
      </c>
      <c r="J329" s="86"/>
    </row>
    <row r="330" spans="1:10" s="87" customFormat="1">
      <c r="A330" s="106" t="s">
        <v>821</v>
      </c>
      <c r="B330" s="107"/>
      <c r="C330" s="116">
        <v>15</v>
      </c>
      <c r="D330" s="83"/>
      <c r="E330" s="84"/>
      <c r="F330" s="84"/>
      <c r="G330" s="85">
        <f t="shared" ref="G330:G393" si="18">(D330+E330+F330)/3</f>
        <v>0</v>
      </c>
      <c r="H330" s="85">
        <f t="shared" ref="H330:H393" si="19">G330*C330</f>
        <v>0</v>
      </c>
      <c r="I330" s="85">
        <f t="shared" ref="I330:I393" si="20">H330/96600</f>
        <v>0</v>
      </c>
      <c r="J330" s="86"/>
    </row>
    <row r="331" spans="1:10" s="87" customFormat="1" ht="37.5">
      <c r="A331" s="106" t="s">
        <v>511</v>
      </c>
      <c r="B331" s="107"/>
      <c r="C331" s="116"/>
      <c r="D331" s="83"/>
      <c r="E331" s="84"/>
      <c r="F331" s="84"/>
      <c r="G331" s="85"/>
      <c r="H331" s="85"/>
      <c r="I331" s="85"/>
      <c r="J331" s="86"/>
    </row>
    <row r="332" spans="1:10" s="87" customFormat="1">
      <c r="A332" s="14" t="s">
        <v>512</v>
      </c>
      <c r="B332" s="107"/>
      <c r="C332" s="117">
        <v>5</v>
      </c>
      <c r="D332" s="83"/>
      <c r="E332" s="84"/>
      <c r="F332" s="84"/>
      <c r="G332" s="85">
        <f t="shared" si="18"/>
        <v>0</v>
      </c>
      <c r="H332" s="85">
        <f t="shared" si="19"/>
        <v>0</v>
      </c>
      <c r="I332" s="85">
        <f t="shared" si="20"/>
        <v>0</v>
      </c>
      <c r="J332" s="86"/>
    </row>
    <row r="333" spans="1:10" s="87" customFormat="1">
      <c r="A333" s="14" t="s">
        <v>513</v>
      </c>
      <c r="B333" s="107"/>
      <c r="C333" s="117">
        <v>30</v>
      </c>
      <c r="D333" s="83"/>
      <c r="E333" s="84"/>
      <c r="F333" s="84"/>
      <c r="G333" s="85">
        <f t="shared" si="18"/>
        <v>0</v>
      </c>
      <c r="H333" s="85">
        <f t="shared" si="19"/>
        <v>0</v>
      </c>
      <c r="I333" s="85">
        <f t="shared" si="20"/>
        <v>0</v>
      </c>
      <c r="J333" s="86"/>
    </row>
    <row r="334" spans="1:10" s="87" customFormat="1" ht="37.5">
      <c r="A334" s="14" t="s">
        <v>514</v>
      </c>
      <c r="B334" s="107"/>
      <c r="C334" s="117">
        <v>5</v>
      </c>
      <c r="D334" s="83"/>
      <c r="E334" s="84"/>
      <c r="F334" s="84"/>
      <c r="G334" s="85">
        <f t="shared" si="18"/>
        <v>0</v>
      </c>
      <c r="H334" s="85">
        <f t="shared" si="19"/>
        <v>0</v>
      </c>
      <c r="I334" s="85">
        <f t="shared" si="20"/>
        <v>0</v>
      </c>
      <c r="J334" s="86"/>
    </row>
    <row r="335" spans="1:10" s="87" customFormat="1">
      <c r="A335" s="14" t="s">
        <v>515</v>
      </c>
      <c r="B335" s="107"/>
      <c r="C335" s="117">
        <v>10</v>
      </c>
      <c r="D335" s="83"/>
      <c r="E335" s="84"/>
      <c r="F335" s="84"/>
      <c r="G335" s="85">
        <f t="shared" si="18"/>
        <v>0</v>
      </c>
      <c r="H335" s="85">
        <f t="shared" si="19"/>
        <v>0</v>
      </c>
      <c r="I335" s="85">
        <f t="shared" si="20"/>
        <v>0</v>
      </c>
      <c r="J335" s="86"/>
    </row>
    <row r="336" spans="1:10" s="87" customFormat="1">
      <c r="A336" s="14" t="s">
        <v>516</v>
      </c>
      <c r="B336" s="107"/>
      <c r="C336" s="117">
        <v>20</v>
      </c>
      <c r="D336" s="83"/>
      <c r="E336" s="84"/>
      <c r="F336" s="84"/>
      <c r="G336" s="85">
        <f t="shared" si="18"/>
        <v>0</v>
      </c>
      <c r="H336" s="85">
        <f t="shared" si="19"/>
        <v>0</v>
      </c>
      <c r="I336" s="85">
        <f t="shared" si="20"/>
        <v>0</v>
      </c>
      <c r="J336" s="86"/>
    </row>
    <row r="337" spans="1:10" s="87" customFormat="1">
      <c r="A337" s="106" t="s">
        <v>517</v>
      </c>
      <c r="B337" s="107"/>
      <c r="C337" s="117"/>
      <c r="D337" s="83"/>
      <c r="E337" s="84"/>
      <c r="F337" s="84"/>
      <c r="G337" s="85">
        <f t="shared" si="18"/>
        <v>0</v>
      </c>
      <c r="H337" s="85">
        <f t="shared" si="19"/>
        <v>0</v>
      </c>
      <c r="I337" s="85">
        <f t="shared" si="20"/>
        <v>0</v>
      </c>
      <c r="J337" s="86"/>
    </row>
    <row r="338" spans="1:10" s="87" customFormat="1">
      <c r="A338" s="106" t="s">
        <v>518</v>
      </c>
      <c r="B338" s="107"/>
      <c r="C338" s="116"/>
      <c r="D338" s="83"/>
      <c r="E338" s="84"/>
      <c r="F338" s="84"/>
      <c r="G338" s="85"/>
      <c r="H338" s="85"/>
      <c r="I338" s="85"/>
      <c r="J338" s="86"/>
    </row>
    <row r="339" spans="1:10" s="87" customFormat="1" ht="37.5">
      <c r="A339" s="14" t="s">
        <v>519</v>
      </c>
      <c r="B339" s="107"/>
      <c r="C339" s="117">
        <v>10</v>
      </c>
      <c r="D339" s="83"/>
      <c r="E339" s="84"/>
      <c r="F339" s="84"/>
      <c r="G339" s="85">
        <f t="shared" si="18"/>
        <v>0</v>
      </c>
      <c r="H339" s="85">
        <f t="shared" si="19"/>
        <v>0</v>
      </c>
      <c r="I339" s="85">
        <f t="shared" si="20"/>
        <v>0</v>
      </c>
      <c r="J339" s="86"/>
    </row>
    <row r="340" spans="1:10" s="87" customFormat="1" ht="37.5">
      <c r="A340" s="14" t="s">
        <v>520</v>
      </c>
      <c r="B340" s="107"/>
      <c r="C340" s="117">
        <v>1</v>
      </c>
      <c r="D340" s="83"/>
      <c r="E340" s="84"/>
      <c r="F340" s="84"/>
      <c r="G340" s="85">
        <f t="shared" si="18"/>
        <v>0</v>
      </c>
      <c r="H340" s="85">
        <f t="shared" si="19"/>
        <v>0</v>
      </c>
      <c r="I340" s="85">
        <f t="shared" si="20"/>
        <v>0</v>
      </c>
      <c r="J340" s="86"/>
    </row>
    <row r="341" spans="1:10" s="87" customFormat="1">
      <c r="A341" s="14" t="s">
        <v>521</v>
      </c>
      <c r="B341" s="107"/>
      <c r="C341" s="117">
        <v>2</v>
      </c>
      <c r="D341" s="83"/>
      <c r="E341" s="84"/>
      <c r="F341" s="84"/>
      <c r="G341" s="85">
        <f t="shared" si="18"/>
        <v>0</v>
      </c>
      <c r="H341" s="85">
        <f t="shared" si="19"/>
        <v>0</v>
      </c>
      <c r="I341" s="85">
        <f t="shared" si="20"/>
        <v>0</v>
      </c>
      <c r="J341" s="86"/>
    </row>
    <row r="342" spans="1:10" s="87" customFormat="1">
      <c r="A342" s="14" t="s">
        <v>522</v>
      </c>
      <c r="B342" s="107"/>
      <c r="C342" s="117">
        <v>1</v>
      </c>
      <c r="D342" s="83"/>
      <c r="E342" s="84"/>
      <c r="F342" s="84"/>
      <c r="G342" s="85">
        <f t="shared" si="18"/>
        <v>0</v>
      </c>
      <c r="H342" s="85">
        <f t="shared" si="19"/>
        <v>0</v>
      </c>
      <c r="I342" s="85">
        <f t="shared" si="20"/>
        <v>0</v>
      </c>
      <c r="J342" s="86"/>
    </row>
    <row r="343" spans="1:10" s="87" customFormat="1" ht="37.5">
      <c r="A343" s="14" t="s">
        <v>523</v>
      </c>
      <c r="B343" s="107"/>
      <c r="C343" s="117">
        <v>5</v>
      </c>
      <c r="D343" s="83"/>
      <c r="E343" s="84"/>
      <c r="F343" s="84"/>
      <c r="G343" s="85">
        <f t="shared" si="18"/>
        <v>0</v>
      </c>
      <c r="H343" s="85">
        <f t="shared" si="19"/>
        <v>0</v>
      </c>
      <c r="I343" s="85">
        <f t="shared" si="20"/>
        <v>0</v>
      </c>
      <c r="J343" s="86"/>
    </row>
    <row r="344" spans="1:10" s="87" customFormat="1" ht="37.5">
      <c r="A344" s="14" t="s">
        <v>524</v>
      </c>
      <c r="B344" s="107"/>
      <c r="C344" s="117">
        <v>1</v>
      </c>
      <c r="D344" s="83"/>
      <c r="E344" s="84"/>
      <c r="F344" s="84"/>
      <c r="G344" s="85">
        <f t="shared" si="18"/>
        <v>0</v>
      </c>
      <c r="H344" s="85">
        <f t="shared" si="19"/>
        <v>0</v>
      </c>
      <c r="I344" s="85">
        <f t="shared" si="20"/>
        <v>0</v>
      </c>
      <c r="J344" s="86"/>
    </row>
    <row r="345" spans="1:10" s="87" customFormat="1">
      <c r="A345" s="106" t="s">
        <v>822</v>
      </c>
      <c r="B345" s="107"/>
      <c r="C345" s="116"/>
      <c r="D345" s="83"/>
      <c r="E345" s="84"/>
      <c r="F345" s="84"/>
      <c r="G345" s="85"/>
      <c r="H345" s="85"/>
      <c r="I345" s="85"/>
      <c r="J345" s="86"/>
    </row>
    <row r="346" spans="1:10" s="87" customFormat="1">
      <c r="A346" s="115" t="s">
        <v>521</v>
      </c>
      <c r="B346" s="112"/>
      <c r="C346" s="124">
        <v>2</v>
      </c>
      <c r="D346" s="83"/>
      <c r="E346" s="84"/>
      <c r="F346" s="84"/>
      <c r="G346" s="85">
        <f t="shared" si="18"/>
        <v>0</v>
      </c>
      <c r="H346" s="85">
        <f t="shared" si="19"/>
        <v>0</v>
      </c>
      <c r="I346" s="85">
        <f t="shared" si="20"/>
        <v>0</v>
      </c>
      <c r="J346" s="86"/>
    </row>
    <row r="347" spans="1:10" s="87" customFormat="1">
      <c r="A347" s="14" t="s">
        <v>522</v>
      </c>
      <c r="B347" s="107"/>
      <c r="C347" s="117">
        <v>1</v>
      </c>
      <c r="D347" s="83"/>
      <c r="E347" s="84"/>
      <c r="F347" s="84"/>
      <c r="G347" s="85">
        <f t="shared" si="18"/>
        <v>0</v>
      </c>
      <c r="H347" s="85">
        <f t="shared" si="19"/>
        <v>0</v>
      </c>
      <c r="I347" s="85">
        <f t="shared" si="20"/>
        <v>0</v>
      </c>
      <c r="J347" s="86"/>
    </row>
    <row r="348" spans="1:10" s="87" customFormat="1" ht="37.5">
      <c r="A348" s="14" t="s">
        <v>525</v>
      </c>
      <c r="B348" s="107"/>
      <c r="C348" s="117">
        <v>5</v>
      </c>
      <c r="D348" s="83"/>
      <c r="E348" s="84"/>
      <c r="F348" s="84"/>
      <c r="G348" s="85">
        <f t="shared" si="18"/>
        <v>0</v>
      </c>
      <c r="H348" s="85">
        <f t="shared" si="19"/>
        <v>0</v>
      </c>
      <c r="I348" s="85">
        <f t="shared" si="20"/>
        <v>0</v>
      </c>
      <c r="J348" s="86"/>
    </row>
    <row r="349" spans="1:10" s="87" customFormat="1">
      <c r="A349" s="14" t="s">
        <v>526</v>
      </c>
      <c r="B349" s="107"/>
      <c r="C349" s="117">
        <v>0.5</v>
      </c>
      <c r="D349" s="83"/>
      <c r="E349" s="84"/>
      <c r="F349" s="84"/>
      <c r="G349" s="85">
        <f t="shared" si="18"/>
        <v>0</v>
      </c>
      <c r="H349" s="85">
        <f t="shared" si="19"/>
        <v>0</v>
      </c>
      <c r="I349" s="85">
        <f t="shared" si="20"/>
        <v>0</v>
      </c>
      <c r="J349" s="86"/>
    </row>
    <row r="350" spans="1:10" s="87" customFormat="1">
      <c r="A350" s="14" t="s">
        <v>527</v>
      </c>
      <c r="B350" s="107"/>
      <c r="C350" s="117">
        <v>0.5</v>
      </c>
      <c r="D350" s="83"/>
      <c r="E350" s="84"/>
      <c r="F350" s="84"/>
      <c r="G350" s="85">
        <f t="shared" si="18"/>
        <v>0</v>
      </c>
      <c r="H350" s="85">
        <f t="shared" si="19"/>
        <v>0</v>
      </c>
      <c r="I350" s="85">
        <f t="shared" si="20"/>
        <v>0</v>
      </c>
      <c r="J350" s="86"/>
    </row>
    <row r="351" spans="1:10" s="87" customFormat="1">
      <c r="A351" s="106" t="s">
        <v>528</v>
      </c>
      <c r="B351" s="107"/>
      <c r="C351" s="116"/>
      <c r="D351" s="83"/>
      <c r="E351" s="84"/>
      <c r="F351" s="84"/>
      <c r="G351" s="85"/>
      <c r="H351" s="85"/>
      <c r="I351" s="85"/>
      <c r="J351" s="86"/>
    </row>
    <row r="352" spans="1:10" s="87" customFormat="1" ht="37.5">
      <c r="A352" s="14" t="s">
        <v>529</v>
      </c>
      <c r="B352" s="107"/>
      <c r="C352" s="117">
        <v>1</v>
      </c>
      <c r="D352" s="83"/>
      <c r="E352" s="84"/>
      <c r="F352" s="84"/>
      <c r="G352" s="85">
        <f t="shared" si="18"/>
        <v>0</v>
      </c>
      <c r="H352" s="85">
        <f t="shared" si="19"/>
        <v>0</v>
      </c>
      <c r="I352" s="85">
        <f t="shared" si="20"/>
        <v>0</v>
      </c>
      <c r="J352" s="86"/>
    </row>
    <row r="353" spans="1:10" s="87" customFormat="1" ht="37.5">
      <c r="A353" s="14" t="s">
        <v>823</v>
      </c>
      <c r="B353" s="107"/>
      <c r="C353" s="117" t="s">
        <v>530</v>
      </c>
      <c r="D353" s="83"/>
      <c r="E353" s="84"/>
      <c r="F353" s="84"/>
      <c r="G353" s="85">
        <f t="shared" si="18"/>
        <v>0</v>
      </c>
      <c r="H353" s="85">
        <f t="shared" si="19"/>
        <v>0</v>
      </c>
      <c r="I353" s="85">
        <f t="shared" si="20"/>
        <v>0</v>
      </c>
      <c r="J353" s="86"/>
    </row>
    <row r="354" spans="1:10" s="87" customFormat="1" ht="37.5">
      <c r="A354" s="14" t="s">
        <v>824</v>
      </c>
      <c r="B354" s="107"/>
      <c r="C354" s="117" t="s">
        <v>531</v>
      </c>
      <c r="D354" s="83"/>
      <c r="E354" s="84"/>
      <c r="F354" s="84"/>
      <c r="G354" s="85">
        <f t="shared" si="18"/>
        <v>0</v>
      </c>
      <c r="H354" s="85">
        <f t="shared" si="19"/>
        <v>0</v>
      </c>
      <c r="I354" s="85">
        <f t="shared" si="20"/>
        <v>0</v>
      </c>
      <c r="J354" s="86"/>
    </row>
    <row r="355" spans="1:10" s="87" customFormat="1" ht="37.5">
      <c r="A355" s="14" t="s">
        <v>532</v>
      </c>
      <c r="B355" s="107"/>
      <c r="C355" s="117" t="s">
        <v>399</v>
      </c>
      <c r="D355" s="83"/>
      <c r="E355" s="84"/>
      <c r="F355" s="84"/>
      <c r="G355" s="85">
        <f t="shared" si="18"/>
        <v>0</v>
      </c>
      <c r="H355" s="85">
        <f t="shared" si="19"/>
        <v>0</v>
      </c>
      <c r="I355" s="85">
        <f t="shared" si="20"/>
        <v>0</v>
      </c>
      <c r="J355" s="86"/>
    </row>
    <row r="356" spans="1:10" s="87" customFormat="1" ht="37.5">
      <c r="A356" s="14" t="s">
        <v>825</v>
      </c>
      <c r="B356" s="107"/>
      <c r="C356" s="117" t="s">
        <v>533</v>
      </c>
      <c r="D356" s="83"/>
      <c r="E356" s="84"/>
      <c r="F356" s="84"/>
      <c r="G356" s="85">
        <f t="shared" si="18"/>
        <v>0</v>
      </c>
      <c r="H356" s="85">
        <f t="shared" si="19"/>
        <v>0</v>
      </c>
      <c r="I356" s="85">
        <f t="shared" si="20"/>
        <v>0</v>
      </c>
      <c r="J356" s="86"/>
    </row>
    <row r="357" spans="1:10" s="87" customFormat="1" ht="37.5">
      <c r="A357" s="14" t="s">
        <v>534</v>
      </c>
      <c r="B357" s="107"/>
      <c r="C357" s="117" t="s">
        <v>533</v>
      </c>
      <c r="D357" s="83"/>
      <c r="E357" s="84"/>
      <c r="F357" s="84"/>
      <c r="G357" s="85">
        <f t="shared" si="18"/>
        <v>0</v>
      </c>
      <c r="H357" s="85">
        <f t="shared" si="19"/>
        <v>0</v>
      </c>
      <c r="I357" s="85">
        <f t="shared" si="20"/>
        <v>0</v>
      </c>
      <c r="J357" s="86"/>
    </row>
    <row r="358" spans="1:10" s="87" customFormat="1" ht="37.5">
      <c r="A358" s="106" t="s">
        <v>535</v>
      </c>
      <c r="B358" s="107"/>
      <c r="C358" s="117"/>
      <c r="D358" s="83"/>
      <c r="E358" s="84"/>
      <c r="F358" s="84"/>
      <c r="G358" s="85"/>
      <c r="H358" s="85"/>
      <c r="I358" s="85"/>
      <c r="J358" s="86"/>
    </row>
    <row r="359" spans="1:10" s="87" customFormat="1" ht="37.5">
      <c r="A359" s="106" t="s">
        <v>536</v>
      </c>
      <c r="B359" s="107"/>
      <c r="C359" s="116"/>
      <c r="D359" s="83"/>
      <c r="E359" s="84"/>
      <c r="F359" s="84"/>
      <c r="G359" s="85"/>
      <c r="H359" s="85"/>
      <c r="I359" s="85"/>
      <c r="J359" s="86"/>
    </row>
    <row r="360" spans="1:10" s="87" customFormat="1">
      <c r="A360" s="14" t="s">
        <v>826</v>
      </c>
      <c r="B360" s="107"/>
      <c r="C360" s="117">
        <v>5</v>
      </c>
      <c r="D360" s="83"/>
      <c r="E360" s="84"/>
      <c r="F360" s="84"/>
      <c r="G360" s="85">
        <f t="shared" si="18"/>
        <v>0</v>
      </c>
      <c r="H360" s="85">
        <f t="shared" si="19"/>
        <v>0</v>
      </c>
      <c r="I360" s="85">
        <f t="shared" si="20"/>
        <v>0</v>
      </c>
      <c r="J360" s="86"/>
    </row>
    <row r="361" spans="1:10" s="87" customFormat="1">
      <c r="A361" s="14" t="s">
        <v>537</v>
      </c>
      <c r="B361" s="107"/>
      <c r="C361" s="117">
        <v>2</v>
      </c>
      <c r="D361" s="83"/>
      <c r="E361" s="84"/>
      <c r="F361" s="84"/>
      <c r="G361" s="85">
        <f t="shared" si="18"/>
        <v>0</v>
      </c>
      <c r="H361" s="85">
        <f t="shared" si="19"/>
        <v>0</v>
      </c>
      <c r="I361" s="85">
        <f t="shared" si="20"/>
        <v>0</v>
      </c>
      <c r="J361" s="86"/>
    </row>
    <row r="362" spans="1:10" s="87" customFormat="1">
      <c r="A362" s="14" t="s">
        <v>538</v>
      </c>
      <c r="B362" s="107"/>
      <c r="C362" s="117">
        <v>5</v>
      </c>
      <c r="D362" s="83"/>
      <c r="E362" s="84"/>
      <c r="F362" s="84"/>
      <c r="G362" s="85">
        <f t="shared" si="18"/>
        <v>0</v>
      </c>
      <c r="H362" s="85">
        <f t="shared" si="19"/>
        <v>0</v>
      </c>
      <c r="I362" s="85">
        <f t="shared" si="20"/>
        <v>0</v>
      </c>
      <c r="J362" s="86"/>
    </row>
    <row r="363" spans="1:10" s="87" customFormat="1">
      <c r="A363" s="14" t="s">
        <v>539</v>
      </c>
      <c r="B363" s="107"/>
      <c r="C363" s="117">
        <v>2</v>
      </c>
      <c r="D363" s="83"/>
      <c r="E363" s="84"/>
      <c r="F363" s="84"/>
      <c r="G363" s="85">
        <f t="shared" si="18"/>
        <v>0</v>
      </c>
      <c r="H363" s="85">
        <f t="shared" si="19"/>
        <v>0</v>
      </c>
      <c r="I363" s="85">
        <f t="shared" si="20"/>
        <v>0</v>
      </c>
      <c r="J363" s="86"/>
    </row>
    <row r="364" spans="1:10" s="87" customFormat="1" ht="37.5">
      <c r="A364" s="106" t="s">
        <v>540</v>
      </c>
      <c r="B364" s="107"/>
      <c r="C364" s="116"/>
      <c r="D364" s="83"/>
      <c r="E364" s="84"/>
      <c r="F364" s="84"/>
      <c r="G364" s="85"/>
      <c r="H364" s="85"/>
      <c r="I364" s="85"/>
      <c r="J364" s="86"/>
    </row>
    <row r="365" spans="1:10" s="87" customFormat="1" ht="37.5">
      <c r="A365" s="14" t="s">
        <v>541</v>
      </c>
      <c r="B365" s="107"/>
      <c r="C365" s="117">
        <v>0.25</v>
      </c>
      <c r="D365" s="83"/>
      <c r="E365" s="84"/>
      <c r="F365" s="84"/>
      <c r="G365" s="85">
        <f t="shared" si="18"/>
        <v>0</v>
      </c>
      <c r="H365" s="85">
        <f t="shared" si="19"/>
        <v>0</v>
      </c>
      <c r="I365" s="85">
        <f t="shared" si="20"/>
        <v>0</v>
      </c>
      <c r="J365" s="86"/>
    </row>
    <row r="366" spans="1:10" s="87" customFormat="1">
      <c r="A366" s="106" t="s">
        <v>827</v>
      </c>
      <c r="B366" s="107"/>
      <c r="C366" s="116"/>
      <c r="D366" s="83"/>
      <c r="E366" s="84"/>
      <c r="F366" s="84"/>
      <c r="G366" s="85"/>
      <c r="H366" s="85"/>
      <c r="I366" s="85"/>
      <c r="J366" s="86"/>
    </row>
    <row r="367" spans="1:10" s="87" customFormat="1" ht="37.5">
      <c r="A367" s="14" t="s">
        <v>828</v>
      </c>
      <c r="B367" s="107"/>
      <c r="C367" s="117">
        <v>0.5</v>
      </c>
      <c r="D367" s="83"/>
      <c r="E367" s="84"/>
      <c r="F367" s="84"/>
      <c r="G367" s="85">
        <f t="shared" si="18"/>
        <v>0</v>
      </c>
      <c r="H367" s="85">
        <f t="shared" si="19"/>
        <v>0</v>
      </c>
      <c r="I367" s="85">
        <f t="shared" si="20"/>
        <v>0</v>
      </c>
      <c r="J367" s="86"/>
    </row>
    <row r="368" spans="1:10" s="87" customFormat="1" ht="37.5">
      <c r="A368" s="14" t="s">
        <v>829</v>
      </c>
      <c r="B368" s="107"/>
      <c r="C368" s="117">
        <v>1</v>
      </c>
      <c r="D368" s="83"/>
      <c r="E368" s="84"/>
      <c r="F368" s="84"/>
      <c r="G368" s="85">
        <f t="shared" si="18"/>
        <v>0</v>
      </c>
      <c r="H368" s="85">
        <f t="shared" si="19"/>
        <v>0</v>
      </c>
      <c r="I368" s="85">
        <f t="shared" si="20"/>
        <v>0</v>
      </c>
      <c r="J368" s="86"/>
    </row>
    <row r="369" spans="1:10" s="87" customFormat="1" ht="37.5">
      <c r="A369" s="14" t="s">
        <v>830</v>
      </c>
      <c r="B369" s="107"/>
      <c r="C369" s="117">
        <v>1</v>
      </c>
      <c r="D369" s="83"/>
      <c r="E369" s="84"/>
      <c r="F369" s="84"/>
      <c r="G369" s="85">
        <f t="shared" si="18"/>
        <v>0</v>
      </c>
      <c r="H369" s="85">
        <f t="shared" si="19"/>
        <v>0</v>
      </c>
      <c r="I369" s="85">
        <f t="shared" si="20"/>
        <v>0</v>
      </c>
      <c r="J369" s="86"/>
    </row>
    <row r="370" spans="1:10" s="87" customFormat="1">
      <c r="A370" s="14" t="s">
        <v>831</v>
      </c>
      <c r="B370" s="107"/>
      <c r="C370" s="117">
        <v>2</v>
      </c>
      <c r="D370" s="83"/>
      <c r="E370" s="84"/>
      <c r="F370" s="84"/>
      <c r="G370" s="85">
        <f t="shared" si="18"/>
        <v>0</v>
      </c>
      <c r="H370" s="85">
        <f t="shared" si="19"/>
        <v>0</v>
      </c>
      <c r="I370" s="85">
        <f t="shared" si="20"/>
        <v>0</v>
      </c>
      <c r="J370" s="86"/>
    </row>
    <row r="371" spans="1:10" s="87" customFormat="1">
      <c r="A371" s="14" t="s">
        <v>542</v>
      </c>
      <c r="B371" s="107"/>
      <c r="C371" s="117">
        <v>0.5</v>
      </c>
      <c r="D371" s="83"/>
      <c r="E371" s="84"/>
      <c r="F371" s="84"/>
      <c r="G371" s="85">
        <f t="shared" si="18"/>
        <v>0</v>
      </c>
      <c r="H371" s="85">
        <f t="shared" si="19"/>
        <v>0</v>
      </c>
      <c r="I371" s="85">
        <f t="shared" si="20"/>
        <v>0</v>
      </c>
      <c r="J371" s="86"/>
    </row>
    <row r="372" spans="1:10" s="87" customFormat="1">
      <c r="A372" s="106" t="s">
        <v>832</v>
      </c>
      <c r="B372" s="107"/>
      <c r="C372" s="116"/>
      <c r="D372" s="83"/>
      <c r="E372" s="84"/>
      <c r="F372" s="84"/>
      <c r="G372" s="85"/>
      <c r="H372" s="85"/>
      <c r="I372" s="85"/>
      <c r="J372" s="86"/>
    </row>
    <row r="373" spans="1:10" s="87" customFormat="1">
      <c r="A373" s="14" t="s">
        <v>833</v>
      </c>
      <c r="B373" s="107"/>
      <c r="C373" s="117">
        <v>10</v>
      </c>
      <c r="D373" s="83"/>
      <c r="E373" s="84"/>
      <c r="F373" s="84"/>
      <c r="G373" s="85">
        <f t="shared" si="18"/>
        <v>0</v>
      </c>
      <c r="H373" s="85">
        <f t="shared" si="19"/>
        <v>0</v>
      </c>
      <c r="I373" s="85">
        <f t="shared" si="20"/>
        <v>0</v>
      </c>
      <c r="J373" s="86"/>
    </row>
    <row r="374" spans="1:10" s="87" customFormat="1">
      <c r="A374" s="14" t="s">
        <v>543</v>
      </c>
      <c r="B374" s="107"/>
      <c r="C374" s="117">
        <v>5</v>
      </c>
      <c r="D374" s="83"/>
      <c r="E374" s="84"/>
      <c r="F374" s="84"/>
      <c r="G374" s="85">
        <f t="shared" si="18"/>
        <v>0</v>
      </c>
      <c r="H374" s="85">
        <f t="shared" si="19"/>
        <v>0</v>
      </c>
      <c r="I374" s="85">
        <f t="shared" si="20"/>
        <v>0</v>
      </c>
      <c r="J374" s="86"/>
    </row>
    <row r="375" spans="1:10" s="87" customFormat="1">
      <c r="A375" s="14" t="s">
        <v>544</v>
      </c>
      <c r="B375" s="107"/>
      <c r="C375" s="117">
        <v>5</v>
      </c>
      <c r="D375" s="83"/>
      <c r="E375" s="84"/>
      <c r="F375" s="84"/>
      <c r="G375" s="85">
        <f t="shared" si="18"/>
        <v>0</v>
      </c>
      <c r="H375" s="85">
        <f t="shared" si="19"/>
        <v>0</v>
      </c>
      <c r="I375" s="85">
        <f t="shared" si="20"/>
        <v>0</v>
      </c>
      <c r="J375" s="86"/>
    </row>
    <row r="376" spans="1:10" s="87" customFormat="1" ht="37.5">
      <c r="A376" s="14" t="s">
        <v>545</v>
      </c>
      <c r="B376" s="107"/>
      <c r="C376" s="117">
        <v>10</v>
      </c>
      <c r="D376" s="83"/>
      <c r="E376" s="84"/>
      <c r="F376" s="84"/>
      <c r="G376" s="85">
        <f t="shared" si="18"/>
        <v>0</v>
      </c>
      <c r="H376" s="85">
        <f t="shared" si="19"/>
        <v>0</v>
      </c>
      <c r="I376" s="85">
        <f t="shared" si="20"/>
        <v>0</v>
      </c>
      <c r="J376" s="86"/>
    </row>
    <row r="377" spans="1:10" s="87" customFormat="1">
      <c r="A377" s="106" t="s">
        <v>834</v>
      </c>
      <c r="B377" s="107"/>
      <c r="C377" s="116"/>
      <c r="D377" s="83"/>
      <c r="E377" s="84"/>
      <c r="F377" s="84"/>
      <c r="G377" s="85"/>
      <c r="H377" s="85"/>
      <c r="I377" s="85"/>
      <c r="J377" s="86"/>
    </row>
    <row r="378" spans="1:10" s="87" customFormat="1">
      <c r="A378" s="14" t="s">
        <v>835</v>
      </c>
      <c r="B378" s="107"/>
      <c r="C378" s="117">
        <v>5</v>
      </c>
      <c r="D378" s="83"/>
      <c r="E378" s="84"/>
      <c r="F378" s="84"/>
      <c r="G378" s="85">
        <f t="shared" si="18"/>
        <v>0</v>
      </c>
      <c r="H378" s="85">
        <f t="shared" si="19"/>
        <v>0</v>
      </c>
      <c r="I378" s="85">
        <f t="shared" si="20"/>
        <v>0</v>
      </c>
      <c r="J378" s="86"/>
    </row>
    <row r="379" spans="1:10" s="87" customFormat="1">
      <c r="A379" s="14" t="s">
        <v>836</v>
      </c>
      <c r="B379" s="107"/>
      <c r="C379" s="117">
        <v>5</v>
      </c>
      <c r="D379" s="83"/>
      <c r="E379" s="84"/>
      <c r="F379" s="84"/>
      <c r="G379" s="85">
        <f t="shared" si="18"/>
        <v>0</v>
      </c>
      <c r="H379" s="85">
        <f t="shared" si="19"/>
        <v>0</v>
      </c>
      <c r="I379" s="85">
        <f t="shared" si="20"/>
        <v>0</v>
      </c>
      <c r="J379" s="86"/>
    </row>
    <row r="380" spans="1:10" s="87" customFormat="1">
      <c r="A380" s="14" t="s">
        <v>837</v>
      </c>
      <c r="B380" s="107"/>
      <c r="C380" s="117">
        <v>5</v>
      </c>
      <c r="D380" s="83"/>
      <c r="E380" s="84"/>
      <c r="F380" s="84"/>
      <c r="G380" s="85">
        <f t="shared" si="18"/>
        <v>0</v>
      </c>
      <c r="H380" s="85">
        <f t="shared" si="19"/>
        <v>0</v>
      </c>
      <c r="I380" s="85">
        <f t="shared" si="20"/>
        <v>0</v>
      </c>
      <c r="J380" s="86"/>
    </row>
    <row r="381" spans="1:10" s="87" customFormat="1">
      <c r="A381" s="14" t="s">
        <v>838</v>
      </c>
      <c r="B381" s="107"/>
      <c r="C381" s="117">
        <v>5</v>
      </c>
      <c r="D381" s="83"/>
      <c r="E381" s="84"/>
      <c r="F381" s="84"/>
      <c r="G381" s="85">
        <f t="shared" si="18"/>
        <v>0</v>
      </c>
      <c r="H381" s="85">
        <f t="shared" si="19"/>
        <v>0</v>
      </c>
      <c r="I381" s="85">
        <f t="shared" si="20"/>
        <v>0</v>
      </c>
      <c r="J381" s="86"/>
    </row>
    <row r="382" spans="1:10" s="87" customFormat="1">
      <c r="A382" s="10" t="s">
        <v>12</v>
      </c>
      <c r="B382" s="107"/>
      <c r="C382" s="18"/>
      <c r="D382" s="83"/>
      <c r="E382" s="84"/>
      <c r="F382" s="84"/>
      <c r="G382" s="85">
        <f t="shared" si="18"/>
        <v>0</v>
      </c>
      <c r="H382" s="85">
        <f t="shared" si="19"/>
        <v>0</v>
      </c>
      <c r="I382" s="85">
        <f t="shared" si="20"/>
        <v>0</v>
      </c>
      <c r="J382" s="86"/>
    </row>
    <row r="383" spans="1:10" s="87" customFormat="1">
      <c r="A383" s="10" t="s">
        <v>12</v>
      </c>
      <c r="B383" s="107"/>
      <c r="C383" s="18"/>
      <c r="D383" s="83"/>
      <c r="E383" s="84"/>
      <c r="F383" s="84"/>
      <c r="G383" s="85">
        <f t="shared" si="18"/>
        <v>0</v>
      </c>
      <c r="H383" s="85">
        <f t="shared" si="19"/>
        <v>0</v>
      </c>
      <c r="I383" s="85">
        <f t="shared" si="20"/>
        <v>0</v>
      </c>
      <c r="J383" s="86"/>
    </row>
    <row r="384" spans="1:10" s="87" customFormat="1">
      <c r="A384" s="133" t="s">
        <v>6</v>
      </c>
      <c r="B384" s="107"/>
      <c r="C384" s="18"/>
      <c r="D384" s="83"/>
      <c r="E384" s="84"/>
      <c r="F384" s="84"/>
      <c r="G384" s="85">
        <f t="shared" si="18"/>
        <v>0</v>
      </c>
      <c r="H384" s="85">
        <f t="shared" si="19"/>
        <v>0</v>
      </c>
      <c r="I384" s="85">
        <f t="shared" si="20"/>
        <v>0</v>
      </c>
      <c r="J384" s="86"/>
    </row>
    <row r="385" spans="1:10" s="87" customFormat="1" ht="40.5">
      <c r="A385" s="10" t="s">
        <v>302</v>
      </c>
      <c r="B385" s="107"/>
      <c r="C385" s="12">
        <v>10</v>
      </c>
      <c r="D385" s="83"/>
      <c r="E385" s="84"/>
      <c r="F385" s="84"/>
      <c r="G385" s="85">
        <f t="shared" si="18"/>
        <v>0</v>
      </c>
      <c r="H385" s="85">
        <f t="shared" si="19"/>
        <v>0</v>
      </c>
      <c r="I385" s="85">
        <f t="shared" si="20"/>
        <v>0</v>
      </c>
      <c r="J385" s="86"/>
    </row>
    <row r="386" spans="1:10" s="87" customFormat="1">
      <c r="A386" s="10" t="s">
        <v>187</v>
      </c>
      <c r="B386" s="107"/>
      <c r="C386" s="12">
        <v>180</v>
      </c>
      <c r="D386" s="83"/>
      <c r="E386" s="84"/>
      <c r="F386" s="84"/>
      <c r="G386" s="85">
        <f t="shared" si="18"/>
        <v>0</v>
      </c>
      <c r="H386" s="85">
        <f t="shared" si="19"/>
        <v>0</v>
      </c>
      <c r="I386" s="85">
        <f t="shared" si="20"/>
        <v>0</v>
      </c>
      <c r="J386" s="86"/>
    </row>
    <row r="387" spans="1:10" s="87" customFormat="1" ht="40.5">
      <c r="A387" s="10" t="s">
        <v>188</v>
      </c>
      <c r="B387" s="107"/>
      <c r="C387" s="12">
        <v>300</v>
      </c>
      <c r="D387" s="83"/>
      <c r="E387" s="84"/>
      <c r="F387" s="84"/>
      <c r="G387" s="85">
        <f t="shared" si="18"/>
        <v>0</v>
      </c>
      <c r="H387" s="85">
        <f t="shared" si="19"/>
        <v>0</v>
      </c>
      <c r="I387" s="85">
        <f t="shared" si="20"/>
        <v>0</v>
      </c>
      <c r="J387" s="86"/>
    </row>
    <row r="388" spans="1:10" s="87" customFormat="1" ht="40.5">
      <c r="A388" s="10" t="s">
        <v>189</v>
      </c>
      <c r="B388" s="107"/>
      <c r="C388" s="12">
        <v>810</v>
      </c>
      <c r="D388" s="83"/>
      <c r="E388" s="84"/>
      <c r="F388" s="84"/>
      <c r="G388" s="85">
        <f t="shared" si="18"/>
        <v>0</v>
      </c>
      <c r="H388" s="85">
        <f t="shared" si="19"/>
        <v>0</v>
      </c>
      <c r="I388" s="85">
        <f t="shared" si="20"/>
        <v>0</v>
      </c>
      <c r="J388" s="86"/>
    </row>
    <row r="389" spans="1:10" s="87" customFormat="1" ht="40.5">
      <c r="A389" s="10" t="s">
        <v>190</v>
      </c>
      <c r="B389" s="107"/>
      <c r="C389" s="12"/>
      <c r="D389" s="83"/>
      <c r="E389" s="84"/>
      <c r="F389" s="84"/>
      <c r="G389" s="85">
        <f t="shared" si="18"/>
        <v>0</v>
      </c>
      <c r="H389" s="85">
        <f t="shared" si="19"/>
        <v>0</v>
      </c>
      <c r="I389" s="85">
        <f t="shared" si="20"/>
        <v>0</v>
      </c>
      <c r="J389" s="86"/>
    </row>
    <row r="390" spans="1:10" s="87" customFormat="1" ht="40.5">
      <c r="A390" s="10" t="s">
        <v>192</v>
      </c>
      <c r="B390" s="107"/>
      <c r="C390" s="71">
        <v>1080</v>
      </c>
      <c r="D390" s="83"/>
      <c r="E390" s="84"/>
      <c r="F390" s="84"/>
      <c r="G390" s="85">
        <f t="shared" si="18"/>
        <v>0</v>
      </c>
      <c r="H390" s="85">
        <f t="shared" si="19"/>
        <v>0</v>
      </c>
      <c r="I390" s="85">
        <f t="shared" si="20"/>
        <v>0</v>
      </c>
      <c r="J390" s="86"/>
    </row>
    <row r="391" spans="1:10" s="87" customFormat="1">
      <c r="A391" s="10" t="s">
        <v>839</v>
      </c>
      <c r="B391" s="107"/>
      <c r="C391" s="12">
        <v>60</v>
      </c>
      <c r="D391" s="83"/>
      <c r="E391" s="84"/>
      <c r="F391" s="84"/>
      <c r="G391" s="85">
        <f t="shared" si="18"/>
        <v>0</v>
      </c>
      <c r="H391" s="85">
        <f t="shared" si="19"/>
        <v>0</v>
      </c>
      <c r="I391" s="85">
        <f t="shared" si="20"/>
        <v>0</v>
      </c>
      <c r="J391" s="86"/>
    </row>
    <row r="392" spans="1:10" s="87" customFormat="1">
      <c r="A392" s="10" t="s">
        <v>193</v>
      </c>
      <c r="B392" s="107"/>
      <c r="C392" s="71">
        <v>60000</v>
      </c>
      <c r="D392" s="83"/>
      <c r="E392" s="84"/>
      <c r="F392" s="84"/>
      <c r="G392" s="85">
        <f t="shared" si="18"/>
        <v>0</v>
      </c>
      <c r="H392" s="85">
        <f t="shared" si="19"/>
        <v>0</v>
      </c>
      <c r="I392" s="85">
        <f t="shared" si="20"/>
        <v>0</v>
      </c>
      <c r="J392" s="86"/>
    </row>
    <row r="393" spans="1:10" s="87" customFormat="1" ht="40.5">
      <c r="A393" s="134" t="s">
        <v>194</v>
      </c>
      <c r="B393" s="112"/>
      <c r="C393" s="135">
        <v>30000</v>
      </c>
      <c r="D393" s="83"/>
      <c r="E393" s="84"/>
      <c r="F393" s="84"/>
      <c r="G393" s="85">
        <f t="shared" si="18"/>
        <v>0</v>
      </c>
      <c r="H393" s="85">
        <f t="shared" si="19"/>
        <v>0</v>
      </c>
      <c r="I393" s="85">
        <f t="shared" si="20"/>
        <v>0</v>
      </c>
      <c r="J393" s="86"/>
    </row>
    <row r="394" spans="1:10" s="87" customFormat="1">
      <c r="A394" s="10" t="s">
        <v>195</v>
      </c>
      <c r="B394" s="107"/>
      <c r="C394" s="12"/>
      <c r="D394" s="83"/>
      <c r="E394" s="84"/>
      <c r="F394" s="84"/>
      <c r="G394" s="85">
        <f t="shared" ref="G394:G457" si="21">(D394+E394+F394)/3</f>
        <v>0</v>
      </c>
      <c r="H394" s="85">
        <f t="shared" ref="H394:H457" si="22">G394*C394</f>
        <v>0</v>
      </c>
      <c r="I394" s="85">
        <f t="shared" ref="I394:I457" si="23">H394/96600</f>
        <v>0</v>
      </c>
      <c r="J394" s="86"/>
    </row>
    <row r="395" spans="1:10" s="87" customFormat="1">
      <c r="A395" s="10" t="s">
        <v>196</v>
      </c>
      <c r="B395" s="107"/>
      <c r="C395" s="12">
        <v>600</v>
      </c>
      <c r="D395" s="83"/>
      <c r="E395" s="84"/>
      <c r="F395" s="84"/>
      <c r="G395" s="85">
        <f t="shared" si="21"/>
        <v>0</v>
      </c>
      <c r="H395" s="85">
        <f t="shared" si="22"/>
        <v>0</v>
      </c>
      <c r="I395" s="85">
        <f t="shared" si="23"/>
        <v>0</v>
      </c>
      <c r="J395" s="86"/>
    </row>
    <row r="396" spans="1:10" s="87" customFormat="1" ht="40.5">
      <c r="A396" s="10" t="s">
        <v>197</v>
      </c>
      <c r="B396" s="107"/>
      <c r="C396" s="71">
        <v>1500</v>
      </c>
      <c r="D396" s="83"/>
      <c r="E396" s="84"/>
      <c r="F396" s="84"/>
      <c r="G396" s="85">
        <f t="shared" si="21"/>
        <v>0</v>
      </c>
      <c r="H396" s="85">
        <f t="shared" si="22"/>
        <v>0</v>
      </c>
      <c r="I396" s="85">
        <f t="shared" si="23"/>
        <v>0</v>
      </c>
      <c r="J396" s="86"/>
    </row>
    <row r="397" spans="1:10" s="87" customFormat="1">
      <c r="A397" s="10" t="s">
        <v>198</v>
      </c>
      <c r="B397" s="107"/>
      <c r="C397" s="18">
        <v>840</v>
      </c>
      <c r="D397" s="83"/>
      <c r="E397" s="84"/>
      <c r="F397" s="84"/>
      <c r="G397" s="85">
        <f t="shared" si="21"/>
        <v>0</v>
      </c>
      <c r="H397" s="85">
        <f t="shared" si="22"/>
        <v>0</v>
      </c>
      <c r="I397" s="85">
        <f t="shared" si="23"/>
        <v>0</v>
      </c>
      <c r="J397" s="86"/>
    </row>
    <row r="398" spans="1:10" s="87" customFormat="1" ht="40.5">
      <c r="A398" s="10" t="s">
        <v>199</v>
      </c>
      <c r="B398" s="107"/>
      <c r="C398" s="18">
        <v>180</v>
      </c>
      <c r="D398" s="83"/>
      <c r="E398" s="84"/>
      <c r="F398" s="84"/>
      <c r="G398" s="85">
        <f t="shared" si="21"/>
        <v>0</v>
      </c>
      <c r="H398" s="85">
        <f t="shared" si="22"/>
        <v>0</v>
      </c>
      <c r="I398" s="85">
        <f t="shared" si="23"/>
        <v>0</v>
      </c>
      <c r="J398" s="86"/>
    </row>
    <row r="399" spans="1:10" s="87" customFormat="1">
      <c r="A399" s="10" t="s">
        <v>14</v>
      </c>
      <c r="B399" s="107"/>
      <c r="C399" s="18"/>
      <c r="D399" s="83"/>
      <c r="E399" s="84"/>
      <c r="F399" s="84"/>
      <c r="G399" s="85">
        <f t="shared" si="21"/>
        <v>0</v>
      </c>
      <c r="H399" s="85">
        <f t="shared" si="22"/>
        <v>0</v>
      </c>
      <c r="I399" s="85">
        <f t="shared" si="23"/>
        <v>0</v>
      </c>
      <c r="J399" s="86"/>
    </row>
    <row r="400" spans="1:10" s="87" customFormat="1">
      <c r="A400" s="10" t="s">
        <v>14</v>
      </c>
      <c r="B400" s="107"/>
      <c r="C400" s="136"/>
      <c r="D400" s="83"/>
      <c r="E400" s="84"/>
      <c r="F400" s="84"/>
      <c r="G400" s="85">
        <f t="shared" si="21"/>
        <v>0</v>
      </c>
      <c r="H400" s="85">
        <f t="shared" si="22"/>
        <v>0</v>
      </c>
      <c r="I400" s="85">
        <f t="shared" si="23"/>
        <v>0</v>
      </c>
      <c r="J400" s="86"/>
    </row>
    <row r="401" spans="1:10" s="87" customFormat="1">
      <c r="A401" s="133" t="s">
        <v>7</v>
      </c>
      <c r="B401" s="107"/>
      <c r="C401" s="41"/>
      <c r="D401" s="83"/>
      <c r="E401" s="84"/>
      <c r="F401" s="84"/>
      <c r="G401" s="85"/>
      <c r="H401" s="85"/>
      <c r="I401" s="85"/>
      <c r="J401" s="86"/>
    </row>
    <row r="402" spans="1:10" s="87" customFormat="1" ht="40.5">
      <c r="A402" s="6" t="s">
        <v>200</v>
      </c>
      <c r="B402" s="107"/>
      <c r="C402" s="18"/>
      <c r="D402" s="83"/>
      <c r="E402" s="84"/>
      <c r="F402" s="84"/>
      <c r="G402" s="85"/>
      <c r="H402" s="85"/>
      <c r="I402" s="85"/>
      <c r="J402" s="86"/>
    </row>
    <row r="403" spans="1:10" s="87" customFormat="1">
      <c r="A403" s="10" t="s">
        <v>201</v>
      </c>
      <c r="B403" s="107"/>
      <c r="C403" s="12">
        <v>60</v>
      </c>
      <c r="D403" s="83"/>
      <c r="E403" s="84"/>
      <c r="F403" s="84"/>
      <c r="G403" s="85">
        <f t="shared" si="21"/>
        <v>0</v>
      </c>
      <c r="H403" s="85">
        <f t="shared" si="22"/>
        <v>0</v>
      </c>
      <c r="I403" s="85">
        <f t="shared" si="23"/>
        <v>0</v>
      </c>
      <c r="J403" s="86"/>
    </row>
    <row r="404" spans="1:10" s="87" customFormat="1">
      <c r="A404" s="10" t="s">
        <v>202</v>
      </c>
      <c r="B404" s="107"/>
      <c r="C404" s="12">
        <v>360</v>
      </c>
      <c r="D404" s="83"/>
      <c r="E404" s="84"/>
      <c r="F404" s="84"/>
      <c r="G404" s="85">
        <f t="shared" si="21"/>
        <v>0</v>
      </c>
      <c r="H404" s="85">
        <f t="shared" si="22"/>
        <v>0</v>
      </c>
      <c r="I404" s="85">
        <f t="shared" si="23"/>
        <v>0</v>
      </c>
      <c r="J404" s="86"/>
    </row>
    <row r="405" spans="1:10" s="87" customFormat="1">
      <c r="A405" s="10" t="s">
        <v>203</v>
      </c>
      <c r="B405" s="107"/>
      <c r="C405" s="12"/>
      <c r="D405" s="83"/>
      <c r="E405" s="84"/>
      <c r="F405" s="84"/>
      <c r="G405" s="85"/>
      <c r="H405" s="85"/>
      <c r="I405" s="85"/>
      <c r="J405" s="86"/>
    </row>
    <row r="406" spans="1:10" s="87" customFormat="1">
      <c r="A406" s="10" t="s">
        <v>204</v>
      </c>
      <c r="B406" s="107"/>
      <c r="C406" s="12">
        <v>360</v>
      </c>
      <c r="D406" s="83"/>
      <c r="E406" s="84"/>
      <c r="F406" s="84"/>
      <c r="G406" s="85">
        <f t="shared" si="21"/>
        <v>0</v>
      </c>
      <c r="H406" s="85">
        <f t="shared" si="22"/>
        <v>0</v>
      </c>
      <c r="I406" s="85">
        <f t="shared" si="23"/>
        <v>0</v>
      </c>
      <c r="J406" s="86"/>
    </row>
    <row r="407" spans="1:10" s="87" customFormat="1">
      <c r="A407" s="10" t="s">
        <v>205</v>
      </c>
      <c r="B407" s="107"/>
      <c r="C407" s="12">
        <v>60</v>
      </c>
      <c r="D407" s="83"/>
      <c r="E407" s="84"/>
      <c r="F407" s="84"/>
      <c r="G407" s="85">
        <f t="shared" si="21"/>
        <v>0</v>
      </c>
      <c r="H407" s="85">
        <f t="shared" si="22"/>
        <v>0</v>
      </c>
      <c r="I407" s="85">
        <f t="shared" si="23"/>
        <v>0</v>
      </c>
      <c r="J407" s="86"/>
    </row>
    <row r="408" spans="1:10" s="87" customFormat="1">
      <c r="A408" s="10" t="s">
        <v>206</v>
      </c>
      <c r="B408" s="107"/>
      <c r="C408" s="12">
        <v>60</v>
      </c>
      <c r="D408" s="83"/>
      <c r="E408" s="84"/>
      <c r="F408" s="84"/>
      <c r="G408" s="85">
        <f t="shared" si="21"/>
        <v>0</v>
      </c>
      <c r="H408" s="85">
        <f t="shared" si="22"/>
        <v>0</v>
      </c>
      <c r="I408" s="85">
        <f t="shared" si="23"/>
        <v>0</v>
      </c>
      <c r="J408" s="86"/>
    </row>
    <row r="409" spans="1:10" s="87" customFormat="1">
      <c r="A409" s="10" t="s">
        <v>207</v>
      </c>
      <c r="B409" s="107"/>
      <c r="C409" s="12">
        <v>30</v>
      </c>
      <c r="D409" s="83"/>
      <c r="E409" s="84"/>
      <c r="F409" s="84"/>
      <c r="G409" s="85">
        <f t="shared" si="21"/>
        <v>0</v>
      </c>
      <c r="H409" s="85">
        <f t="shared" si="22"/>
        <v>0</v>
      </c>
      <c r="I409" s="85">
        <f t="shared" si="23"/>
        <v>0</v>
      </c>
      <c r="J409" s="86"/>
    </row>
    <row r="410" spans="1:10" s="87" customFormat="1">
      <c r="A410" s="10" t="s">
        <v>208</v>
      </c>
      <c r="B410" s="107"/>
      <c r="C410" s="12">
        <v>30</v>
      </c>
      <c r="D410" s="83"/>
      <c r="E410" s="84"/>
      <c r="F410" s="84"/>
      <c r="G410" s="85">
        <f t="shared" si="21"/>
        <v>0</v>
      </c>
      <c r="H410" s="85">
        <f t="shared" si="22"/>
        <v>0</v>
      </c>
      <c r="I410" s="85">
        <f t="shared" si="23"/>
        <v>0</v>
      </c>
      <c r="J410" s="86"/>
    </row>
    <row r="411" spans="1:10" s="87" customFormat="1">
      <c r="A411" s="10" t="s">
        <v>209</v>
      </c>
      <c r="B411" s="107"/>
      <c r="C411" s="12">
        <v>3</v>
      </c>
      <c r="D411" s="83"/>
      <c r="E411" s="84"/>
      <c r="F411" s="84"/>
      <c r="G411" s="85">
        <f t="shared" si="21"/>
        <v>0</v>
      </c>
      <c r="H411" s="85">
        <f t="shared" si="22"/>
        <v>0</v>
      </c>
      <c r="I411" s="85">
        <f t="shared" si="23"/>
        <v>0</v>
      </c>
      <c r="J411" s="86"/>
    </row>
    <row r="412" spans="1:10" s="87" customFormat="1" ht="40.5">
      <c r="A412" s="10" t="s">
        <v>840</v>
      </c>
      <c r="B412" s="107"/>
      <c r="C412" s="12">
        <v>60</v>
      </c>
      <c r="D412" s="83"/>
      <c r="E412" s="84"/>
      <c r="F412" s="84"/>
      <c r="G412" s="85">
        <f t="shared" si="21"/>
        <v>0</v>
      </c>
      <c r="H412" s="85">
        <f t="shared" si="22"/>
        <v>0</v>
      </c>
      <c r="I412" s="85">
        <f t="shared" si="23"/>
        <v>0</v>
      </c>
      <c r="J412" s="86"/>
    </row>
    <row r="413" spans="1:10" s="87" customFormat="1">
      <c r="A413" s="10" t="s">
        <v>547</v>
      </c>
      <c r="B413" s="107"/>
      <c r="C413" s="12">
        <v>10</v>
      </c>
      <c r="D413" s="83"/>
      <c r="E413" s="84"/>
      <c r="F413" s="84"/>
      <c r="G413" s="85">
        <f t="shared" si="21"/>
        <v>0</v>
      </c>
      <c r="H413" s="85">
        <f t="shared" si="22"/>
        <v>0</v>
      </c>
      <c r="I413" s="85">
        <f t="shared" si="23"/>
        <v>0</v>
      </c>
      <c r="J413" s="86"/>
    </row>
    <row r="414" spans="1:10" s="87" customFormat="1">
      <c r="A414" s="6" t="s">
        <v>211</v>
      </c>
      <c r="B414" s="107"/>
      <c r="C414" s="12"/>
      <c r="D414" s="83"/>
      <c r="E414" s="84"/>
      <c r="F414" s="84"/>
      <c r="G414" s="85"/>
      <c r="H414" s="85"/>
      <c r="I414" s="85"/>
      <c r="J414" s="86"/>
    </row>
    <row r="415" spans="1:10" s="87" customFormat="1">
      <c r="A415" s="10" t="s">
        <v>212</v>
      </c>
      <c r="B415" s="107"/>
      <c r="C415" s="12">
        <v>3</v>
      </c>
      <c r="D415" s="83"/>
      <c r="E415" s="84"/>
      <c r="F415" s="84"/>
      <c r="G415" s="85">
        <f t="shared" si="21"/>
        <v>0</v>
      </c>
      <c r="H415" s="85">
        <f t="shared" si="22"/>
        <v>0</v>
      </c>
      <c r="I415" s="85">
        <f t="shared" si="23"/>
        <v>0</v>
      </c>
      <c r="J415" s="86"/>
    </row>
    <row r="416" spans="1:10" s="87" customFormat="1">
      <c r="A416" s="10" t="s">
        <v>213</v>
      </c>
      <c r="B416" s="107"/>
      <c r="C416" s="12">
        <v>10</v>
      </c>
      <c r="D416" s="83"/>
      <c r="E416" s="84"/>
      <c r="F416" s="84"/>
      <c r="G416" s="85">
        <f t="shared" si="21"/>
        <v>0</v>
      </c>
      <c r="H416" s="85">
        <f t="shared" si="22"/>
        <v>0</v>
      </c>
      <c r="I416" s="85">
        <f t="shared" si="23"/>
        <v>0</v>
      </c>
      <c r="J416" s="86"/>
    </row>
    <row r="417" spans="1:10" s="87" customFormat="1">
      <c r="A417" s="6" t="s">
        <v>214</v>
      </c>
      <c r="B417" s="107"/>
      <c r="C417" s="12"/>
      <c r="D417" s="83"/>
      <c r="E417" s="84"/>
      <c r="F417" s="84"/>
      <c r="G417" s="85"/>
      <c r="H417" s="85"/>
      <c r="I417" s="85"/>
      <c r="J417" s="86"/>
    </row>
    <row r="418" spans="1:10" s="87" customFormat="1">
      <c r="A418" s="10" t="s">
        <v>215</v>
      </c>
      <c r="B418" s="107"/>
      <c r="C418" s="12">
        <v>120</v>
      </c>
      <c r="D418" s="83"/>
      <c r="E418" s="84"/>
      <c r="F418" s="84"/>
      <c r="G418" s="85">
        <f t="shared" si="21"/>
        <v>0</v>
      </c>
      <c r="H418" s="85">
        <f t="shared" si="22"/>
        <v>0</v>
      </c>
      <c r="I418" s="85">
        <f t="shared" si="23"/>
        <v>0</v>
      </c>
      <c r="J418" s="86"/>
    </row>
    <row r="419" spans="1:10" s="87" customFormat="1">
      <c r="A419" s="10" t="s">
        <v>216</v>
      </c>
      <c r="B419" s="137"/>
      <c r="C419" s="12">
        <v>360</v>
      </c>
      <c r="D419" s="83"/>
      <c r="E419" s="84"/>
      <c r="F419" s="84"/>
      <c r="G419" s="85">
        <f t="shared" si="21"/>
        <v>0</v>
      </c>
      <c r="H419" s="85">
        <f t="shared" si="22"/>
        <v>0</v>
      </c>
      <c r="I419" s="85">
        <f t="shared" si="23"/>
        <v>0</v>
      </c>
      <c r="J419" s="86"/>
    </row>
    <row r="420" spans="1:10" s="87" customFormat="1">
      <c r="A420" s="134" t="s">
        <v>217</v>
      </c>
      <c r="B420" s="138"/>
      <c r="C420" s="33">
        <v>360</v>
      </c>
      <c r="D420" s="83"/>
      <c r="E420" s="84"/>
      <c r="F420" s="84"/>
      <c r="G420" s="85">
        <f t="shared" si="21"/>
        <v>0</v>
      </c>
      <c r="H420" s="85">
        <f t="shared" si="22"/>
        <v>0</v>
      </c>
      <c r="I420" s="85">
        <f t="shared" si="23"/>
        <v>0</v>
      </c>
      <c r="J420" s="86"/>
    </row>
    <row r="421" spans="1:10" s="87" customFormat="1">
      <c r="A421" s="10" t="s">
        <v>218</v>
      </c>
      <c r="B421" s="137"/>
      <c r="C421" s="9"/>
      <c r="D421" s="83"/>
      <c r="E421" s="84"/>
      <c r="F421" s="84"/>
      <c r="G421" s="85"/>
      <c r="H421" s="85"/>
      <c r="I421" s="85"/>
      <c r="J421" s="86"/>
    </row>
    <row r="422" spans="1:10" s="87" customFormat="1">
      <c r="A422" s="10" t="s">
        <v>219</v>
      </c>
      <c r="B422" s="137"/>
      <c r="C422" s="12">
        <v>720</v>
      </c>
      <c r="D422" s="83"/>
      <c r="E422" s="84"/>
      <c r="F422" s="84"/>
      <c r="G422" s="85">
        <f t="shared" si="21"/>
        <v>0</v>
      </c>
      <c r="H422" s="85">
        <f t="shared" si="22"/>
        <v>0</v>
      </c>
      <c r="I422" s="85">
        <f t="shared" si="23"/>
        <v>0</v>
      </c>
      <c r="J422" s="86"/>
    </row>
    <row r="423" spans="1:10" s="87" customFormat="1">
      <c r="A423" s="10" t="s">
        <v>841</v>
      </c>
      <c r="B423" s="137"/>
      <c r="C423" s="12">
        <v>360</v>
      </c>
      <c r="D423" s="83"/>
      <c r="E423" s="84"/>
      <c r="F423" s="84"/>
      <c r="G423" s="85">
        <f t="shared" si="21"/>
        <v>0</v>
      </c>
      <c r="H423" s="85">
        <f t="shared" si="22"/>
        <v>0</v>
      </c>
      <c r="I423" s="85">
        <f t="shared" si="23"/>
        <v>0</v>
      </c>
      <c r="J423" s="86"/>
    </row>
    <row r="424" spans="1:10" s="87" customFormat="1">
      <c r="A424" s="10" t="s">
        <v>220</v>
      </c>
      <c r="B424" s="137"/>
      <c r="C424" s="12">
        <v>60</v>
      </c>
      <c r="D424" s="83"/>
      <c r="E424" s="84"/>
      <c r="F424" s="84"/>
      <c r="G424" s="85">
        <f t="shared" si="21"/>
        <v>0</v>
      </c>
      <c r="H424" s="85">
        <f t="shared" si="22"/>
        <v>0</v>
      </c>
      <c r="I424" s="85">
        <f t="shared" si="23"/>
        <v>0</v>
      </c>
      <c r="J424" s="86"/>
    </row>
    <row r="425" spans="1:10" s="87" customFormat="1">
      <c r="A425" s="10" t="s">
        <v>221</v>
      </c>
      <c r="B425" s="137"/>
      <c r="C425" s="12"/>
      <c r="D425" s="83"/>
      <c r="E425" s="84"/>
      <c r="F425" s="84"/>
      <c r="G425" s="85"/>
      <c r="H425" s="85"/>
      <c r="I425" s="85"/>
      <c r="J425" s="86"/>
    </row>
    <row r="426" spans="1:10" s="87" customFormat="1">
      <c r="A426" s="10" t="s">
        <v>222</v>
      </c>
      <c r="B426" s="137"/>
      <c r="C426" s="12"/>
      <c r="D426" s="83"/>
      <c r="E426" s="84"/>
      <c r="F426" s="84"/>
      <c r="G426" s="85"/>
      <c r="H426" s="85"/>
      <c r="I426" s="85"/>
      <c r="J426" s="86"/>
    </row>
    <row r="427" spans="1:10" s="87" customFormat="1">
      <c r="A427" s="10" t="s">
        <v>223</v>
      </c>
      <c r="B427" s="137"/>
      <c r="C427" s="12"/>
      <c r="D427" s="83"/>
      <c r="E427" s="84"/>
      <c r="F427" s="84"/>
      <c r="G427" s="85"/>
      <c r="H427" s="85"/>
      <c r="I427" s="85"/>
      <c r="J427" s="86"/>
    </row>
    <row r="428" spans="1:10" s="87" customFormat="1">
      <c r="A428" s="10" t="s">
        <v>224</v>
      </c>
      <c r="B428" s="137"/>
      <c r="C428" s="12"/>
      <c r="D428" s="83"/>
      <c r="E428" s="84"/>
      <c r="F428" s="84"/>
      <c r="G428" s="85"/>
      <c r="H428" s="85"/>
      <c r="I428" s="85"/>
      <c r="J428" s="86"/>
    </row>
    <row r="429" spans="1:10" s="87" customFormat="1">
      <c r="A429" s="10" t="s">
        <v>225</v>
      </c>
      <c r="B429" s="137"/>
      <c r="C429" s="12"/>
      <c r="D429" s="83"/>
      <c r="E429" s="84"/>
      <c r="F429" s="84"/>
      <c r="G429" s="85"/>
      <c r="H429" s="85"/>
      <c r="I429" s="85"/>
      <c r="J429" s="86"/>
    </row>
    <row r="430" spans="1:10" s="87" customFormat="1">
      <c r="A430" s="10" t="s">
        <v>226</v>
      </c>
      <c r="B430" s="137"/>
      <c r="C430" s="12"/>
      <c r="D430" s="83"/>
      <c r="E430" s="84"/>
      <c r="F430" s="84"/>
      <c r="G430" s="85"/>
      <c r="H430" s="85"/>
      <c r="I430" s="85"/>
      <c r="J430" s="86"/>
    </row>
    <row r="431" spans="1:10" s="87" customFormat="1">
      <c r="A431" s="10" t="s">
        <v>226</v>
      </c>
      <c r="B431" s="137"/>
      <c r="C431" s="12"/>
      <c r="D431" s="83"/>
      <c r="E431" s="84"/>
      <c r="F431" s="84"/>
      <c r="G431" s="85"/>
      <c r="H431" s="85"/>
      <c r="I431" s="85"/>
      <c r="J431" s="86"/>
    </row>
    <row r="432" spans="1:10" s="87" customFormat="1">
      <c r="A432" s="10" t="s">
        <v>227</v>
      </c>
      <c r="B432" s="137"/>
      <c r="C432" s="12"/>
      <c r="D432" s="83"/>
      <c r="E432" s="84"/>
      <c r="F432" s="84"/>
      <c r="G432" s="85"/>
      <c r="H432" s="85"/>
      <c r="I432" s="85"/>
      <c r="J432" s="86"/>
    </row>
    <row r="433" spans="1:10" s="87" customFormat="1">
      <c r="A433" s="10" t="s">
        <v>842</v>
      </c>
      <c r="B433" s="137"/>
      <c r="C433" s="12"/>
      <c r="D433" s="83"/>
      <c r="E433" s="84"/>
      <c r="F433" s="84"/>
      <c r="G433" s="85"/>
      <c r="H433" s="85"/>
      <c r="I433" s="85"/>
      <c r="J433" s="86"/>
    </row>
    <row r="434" spans="1:10" s="87" customFormat="1" ht="40.5">
      <c r="A434" s="10" t="s">
        <v>546</v>
      </c>
      <c r="B434" s="137"/>
      <c r="C434" s="12"/>
      <c r="D434" s="83"/>
      <c r="E434" s="84"/>
      <c r="F434" s="84"/>
      <c r="G434" s="85"/>
      <c r="H434" s="85"/>
      <c r="I434" s="85"/>
      <c r="J434" s="86"/>
    </row>
    <row r="435" spans="1:10" s="87" customFormat="1">
      <c r="A435" s="10" t="s">
        <v>230</v>
      </c>
      <c r="B435" s="137"/>
      <c r="C435" s="12"/>
      <c r="D435" s="83"/>
      <c r="E435" s="84"/>
      <c r="F435" s="84"/>
      <c r="G435" s="85"/>
      <c r="H435" s="85"/>
      <c r="I435" s="85"/>
      <c r="J435" s="86"/>
    </row>
    <row r="436" spans="1:10" s="87" customFormat="1">
      <c r="A436" s="6" t="s">
        <v>231</v>
      </c>
      <c r="B436" s="137"/>
      <c r="C436" s="12"/>
      <c r="D436" s="83"/>
      <c r="E436" s="84"/>
      <c r="F436" s="84"/>
      <c r="G436" s="85"/>
      <c r="H436" s="85"/>
      <c r="I436" s="85"/>
      <c r="J436" s="86"/>
    </row>
    <row r="437" spans="1:10" s="87" customFormat="1">
      <c r="A437" s="10" t="s">
        <v>232</v>
      </c>
      <c r="B437" s="137"/>
      <c r="C437" s="12">
        <v>180</v>
      </c>
      <c r="D437" s="83"/>
      <c r="E437" s="84"/>
      <c r="F437" s="84"/>
      <c r="G437" s="85">
        <f t="shared" si="21"/>
        <v>0</v>
      </c>
      <c r="H437" s="85">
        <f t="shared" si="22"/>
        <v>0</v>
      </c>
      <c r="I437" s="85">
        <f t="shared" si="23"/>
        <v>0</v>
      </c>
      <c r="J437" s="86"/>
    </row>
    <row r="438" spans="1:10" s="87" customFormat="1">
      <c r="A438" s="10" t="s">
        <v>233</v>
      </c>
      <c r="B438" s="137"/>
      <c r="C438" s="12">
        <v>360</v>
      </c>
      <c r="D438" s="83"/>
      <c r="E438" s="84"/>
      <c r="F438" s="84"/>
      <c r="G438" s="85">
        <f t="shared" si="21"/>
        <v>0</v>
      </c>
      <c r="H438" s="85">
        <f t="shared" si="22"/>
        <v>0</v>
      </c>
      <c r="I438" s="85">
        <f t="shared" si="23"/>
        <v>0</v>
      </c>
      <c r="J438" s="86"/>
    </row>
    <row r="439" spans="1:10" s="87" customFormat="1">
      <c r="A439" s="10" t="s">
        <v>234</v>
      </c>
      <c r="B439" s="137"/>
      <c r="C439" s="12">
        <v>60</v>
      </c>
      <c r="D439" s="83"/>
      <c r="E439" s="84"/>
      <c r="F439" s="84"/>
      <c r="G439" s="85">
        <f t="shared" si="21"/>
        <v>0</v>
      </c>
      <c r="H439" s="85">
        <f t="shared" si="22"/>
        <v>0</v>
      </c>
      <c r="I439" s="85">
        <f t="shared" si="23"/>
        <v>0</v>
      </c>
      <c r="J439" s="86"/>
    </row>
    <row r="440" spans="1:10" s="87" customFormat="1">
      <c r="A440" s="10" t="s">
        <v>235</v>
      </c>
      <c r="B440" s="137"/>
      <c r="C440" s="12">
        <v>60</v>
      </c>
      <c r="D440" s="83"/>
      <c r="E440" s="84"/>
      <c r="F440" s="84"/>
      <c r="G440" s="85">
        <f t="shared" si="21"/>
        <v>0</v>
      </c>
      <c r="H440" s="85">
        <f t="shared" si="22"/>
        <v>0</v>
      </c>
      <c r="I440" s="85">
        <f t="shared" si="23"/>
        <v>0</v>
      </c>
      <c r="J440" s="86"/>
    </row>
    <row r="441" spans="1:10" s="87" customFormat="1">
      <c r="A441" s="10" t="s">
        <v>236</v>
      </c>
      <c r="B441" s="137"/>
      <c r="C441" s="12">
        <v>60</v>
      </c>
      <c r="D441" s="83"/>
      <c r="E441" s="84"/>
      <c r="F441" s="84"/>
      <c r="G441" s="85">
        <f t="shared" si="21"/>
        <v>0</v>
      </c>
      <c r="H441" s="85">
        <f t="shared" si="22"/>
        <v>0</v>
      </c>
      <c r="I441" s="85">
        <f t="shared" si="23"/>
        <v>0</v>
      </c>
      <c r="J441" s="86"/>
    </row>
    <row r="442" spans="1:10" s="87" customFormat="1">
      <c r="A442" s="10" t="s">
        <v>843</v>
      </c>
      <c r="B442" s="137"/>
      <c r="C442" s="12">
        <v>60</v>
      </c>
      <c r="D442" s="83"/>
      <c r="E442" s="84"/>
      <c r="F442" s="84"/>
      <c r="G442" s="85">
        <f t="shared" si="21"/>
        <v>0</v>
      </c>
      <c r="H442" s="85">
        <f t="shared" si="22"/>
        <v>0</v>
      </c>
      <c r="I442" s="85">
        <f t="shared" si="23"/>
        <v>0</v>
      </c>
      <c r="J442" s="86"/>
    </row>
    <row r="443" spans="1:10" s="87" customFormat="1">
      <c r="A443" s="10" t="s">
        <v>844</v>
      </c>
      <c r="B443" s="137"/>
      <c r="C443" s="12">
        <v>60</v>
      </c>
      <c r="D443" s="83"/>
      <c r="E443" s="84"/>
      <c r="F443" s="84"/>
      <c r="G443" s="85">
        <f t="shared" si="21"/>
        <v>0</v>
      </c>
      <c r="H443" s="85">
        <f t="shared" si="22"/>
        <v>0</v>
      </c>
      <c r="I443" s="85">
        <f t="shared" si="23"/>
        <v>0</v>
      </c>
      <c r="J443" s="86"/>
    </row>
    <row r="444" spans="1:10" s="87" customFormat="1">
      <c r="A444" s="10" t="s">
        <v>845</v>
      </c>
      <c r="B444" s="137"/>
      <c r="C444" s="12">
        <v>60</v>
      </c>
      <c r="D444" s="83"/>
      <c r="E444" s="84"/>
      <c r="F444" s="84"/>
      <c r="G444" s="85">
        <f t="shared" si="21"/>
        <v>0</v>
      </c>
      <c r="H444" s="85">
        <f t="shared" si="22"/>
        <v>0</v>
      </c>
      <c r="I444" s="85">
        <f t="shared" si="23"/>
        <v>0</v>
      </c>
      <c r="J444" s="86"/>
    </row>
    <row r="445" spans="1:10" s="87" customFormat="1">
      <c r="A445" s="10" t="s">
        <v>237</v>
      </c>
      <c r="B445" s="137"/>
      <c r="C445" s="12">
        <v>60</v>
      </c>
      <c r="D445" s="83"/>
      <c r="E445" s="84"/>
      <c r="F445" s="84"/>
      <c r="G445" s="85">
        <f t="shared" si="21"/>
        <v>0</v>
      </c>
      <c r="H445" s="85">
        <f t="shared" si="22"/>
        <v>0</v>
      </c>
      <c r="I445" s="85">
        <f t="shared" si="23"/>
        <v>0</v>
      </c>
      <c r="J445" s="86"/>
    </row>
    <row r="446" spans="1:10" s="87" customFormat="1">
      <c r="A446" s="10" t="s">
        <v>238</v>
      </c>
      <c r="B446" s="137"/>
      <c r="C446" s="12">
        <v>60</v>
      </c>
      <c r="D446" s="83"/>
      <c r="E446" s="84"/>
      <c r="F446" s="84"/>
      <c r="G446" s="85">
        <f t="shared" si="21"/>
        <v>0</v>
      </c>
      <c r="H446" s="85">
        <f t="shared" si="22"/>
        <v>0</v>
      </c>
      <c r="I446" s="85">
        <f t="shared" si="23"/>
        <v>0</v>
      </c>
      <c r="J446" s="86"/>
    </row>
    <row r="447" spans="1:10" s="87" customFormat="1">
      <c r="A447" s="10" t="s">
        <v>239</v>
      </c>
      <c r="B447" s="137"/>
      <c r="C447" s="12">
        <v>60</v>
      </c>
      <c r="D447" s="83"/>
      <c r="E447" s="84"/>
      <c r="F447" s="84"/>
      <c r="G447" s="85">
        <f t="shared" si="21"/>
        <v>0</v>
      </c>
      <c r="H447" s="85">
        <f t="shared" si="22"/>
        <v>0</v>
      </c>
      <c r="I447" s="85">
        <f t="shared" si="23"/>
        <v>0</v>
      </c>
      <c r="J447" s="86"/>
    </row>
    <row r="448" spans="1:10" s="87" customFormat="1">
      <c r="A448" s="10" t="s">
        <v>240</v>
      </c>
      <c r="B448" s="137"/>
      <c r="C448" s="12">
        <v>180</v>
      </c>
      <c r="D448" s="83"/>
      <c r="E448" s="84"/>
      <c r="F448" s="84"/>
      <c r="G448" s="85">
        <f t="shared" si="21"/>
        <v>0</v>
      </c>
      <c r="H448" s="85">
        <f t="shared" si="22"/>
        <v>0</v>
      </c>
      <c r="I448" s="85">
        <f t="shared" si="23"/>
        <v>0</v>
      </c>
      <c r="J448" s="86"/>
    </row>
    <row r="449" spans="1:10" s="87" customFormat="1">
      <c r="A449" s="10" t="s">
        <v>241</v>
      </c>
      <c r="B449" s="138"/>
      <c r="C449" s="12">
        <v>360</v>
      </c>
      <c r="D449" s="83"/>
      <c r="E449" s="84"/>
      <c r="F449" s="84"/>
      <c r="G449" s="85">
        <f t="shared" si="21"/>
        <v>0</v>
      </c>
      <c r="H449" s="85">
        <f t="shared" si="22"/>
        <v>0</v>
      </c>
      <c r="I449" s="85">
        <f t="shared" si="23"/>
        <v>0</v>
      </c>
      <c r="J449" s="86"/>
    </row>
    <row r="450" spans="1:10" s="87" customFormat="1">
      <c r="A450" s="10" t="s">
        <v>242</v>
      </c>
      <c r="B450" s="12"/>
      <c r="C450" s="12">
        <v>180</v>
      </c>
      <c r="D450" s="83"/>
      <c r="E450" s="84"/>
      <c r="F450" s="84"/>
      <c r="G450" s="85">
        <f t="shared" si="21"/>
        <v>0</v>
      </c>
      <c r="H450" s="85">
        <f t="shared" si="22"/>
        <v>0</v>
      </c>
      <c r="I450" s="85">
        <f t="shared" si="23"/>
        <v>0</v>
      </c>
      <c r="J450" s="86"/>
    </row>
    <row r="451" spans="1:10" s="87" customFormat="1">
      <c r="A451" s="10" t="s">
        <v>243</v>
      </c>
      <c r="B451" s="11"/>
      <c r="C451" s="12">
        <v>360</v>
      </c>
      <c r="D451" s="83"/>
      <c r="E451" s="84"/>
      <c r="F451" s="84"/>
      <c r="G451" s="85">
        <f t="shared" si="21"/>
        <v>0</v>
      </c>
      <c r="H451" s="85">
        <f t="shared" si="22"/>
        <v>0</v>
      </c>
      <c r="I451" s="85">
        <f t="shared" si="23"/>
        <v>0</v>
      </c>
      <c r="J451" s="86"/>
    </row>
    <row r="452" spans="1:10" s="87" customFormat="1">
      <c r="A452" s="134" t="s">
        <v>244</v>
      </c>
      <c r="B452" s="139"/>
      <c r="C452" s="33">
        <v>180</v>
      </c>
      <c r="D452" s="83"/>
      <c r="E452" s="84"/>
      <c r="F452" s="84"/>
      <c r="G452" s="85">
        <f t="shared" si="21"/>
        <v>0</v>
      </c>
      <c r="H452" s="85">
        <f t="shared" si="22"/>
        <v>0</v>
      </c>
      <c r="I452" s="85">
        <f t="shared" si="23"/>
        <v>0</v>
      </c>
      <c r="J452" s="86"/>
    </row>
    <row r="453" spans="1:10" s="87" customFormat="1">
      <c r="A453" s="10" t="s">
        <v>245</v>
      </c>
      <c r="B453" s="12"/>
      <c r="C453" s="12">
        <v>120</v>
      </c>
      <c r="D453" s="83"/>
      <c r="E453" s="84"/>
      <c r="F453" s="84"/>
      <c r="G453" s="85">
        <f t="shared" si="21"/>
        <v>0</v>
      </c>
      <c r="H453" s="85">
        <f t="shared" si="22"/>
        <v>0</v>
      </c>
      <c r="I453" s="85">
        <f t="shared" si="23"/>
        <v>0</v>
      </c>
      <c r="J453" s="86"/>
    </row>
    <row r="454" spans="1:10" s="87" customFormat="1">
      <c r="A454" s="10" t="s">
        <v>303</v>
      </c>
      <c r="B454" s="12"/>
      <c r="C454" s="12">
        <v>60</v>
      </c>
      <c r="D454" s="83"/>
      <c r="E454" s="84"/>
      <c r="F454" s="84"/>
      <c r="G454" s="85">
        <f t="shared" si="21"/>
        <v>0</v>
      </c>
      <c r="H454" s="85">
        <f t="shared" si="22"/>
        <v>0</v>
      </c>
      <c r="I454" s="85">
        <f t="shared" si="23"/>
        <v>0</v>
      </c>
      <c r="J454" s="86"/>
    </row>
    <row r="455" spans="1:10" s="87" customFormat="1">
      <c r="A455" s="10" t="s">
        <v>247</v>
      </c>
      <c r="B455" s="12"/>
      <c r="C455" s="12">
        <v>360</v>
      </c>
      <c r="D455" s="83"/>
      <c r="E455" s="84"/>
      <c r="F455" s="84"/>
      <c r="G455" s="85">
        <f t="shared" si="21"/>
        <v>0</v>
      </c>
      <c r="H455" s="85">
        <f t="shared" si="22"/>
        <v>0</v>
      </c>
      <c r="I455" s="85">
        <f t="shared" si="23"/>
        <v>0</v>
      </c>
      <c r="J455" s="86"/>
    </row>
    <row r="456" spans="1:10" s="87" customFormat="1" ht="40.5">
      <c r="A456" s="10" t="s">
        <v>248</v>
      </c>
      <c r="B456" s="12"/>
      <c r="C456" s="12">
        <v>10</v>
      </c>
      <c r="D456" s="83"/>
      <c r="E456" s="84"/>
      <c r="F456" s="84"/>
      <c r="G456" s="85">
        <f t="shared" si="21"/>
        <v>0</v>
      </c>
      <c r="H456" s="85">
        <f t="shared" si="22"/>
        <v>0</v>
      </c>
      <c r="I456" s="85">
        <f t="shared" si="23"/>
        <v>0</v>
      </c>
      <c r="J456" s="86"/>
    </row>
    <row r="457" spans="1:10" s="87" customFormat="1">
      <c r="A457" s="10" t="s">
        <v>249</v>
      </c>
      <c r="B457" s="68"/>
      <c r="C457" s="12">
        <v>120</v>
      </c>
      <c r="D457" s="83"/>
      <c r="E457" s="84"/>
      <c r="F457" s="84"/>
      <c r="G457" s="85">
        <f t="shared" si="21"/>
        <v>0</v>
      </c>
      <c r="H457" s="85">
        <f t="shared" si="22"/>
        <v>0</v>
      </c>
      <c r="I457" s="85">
        <f t="shared" si="23"/>
        <v>0</v>
      </c>
      <c r="J457" s="86"/>
    </row>
    <row r="458" spans="1:10" s="87" customFormat="1">
      <c r="A458" s="10" t="s">
        <v>250</v>
      </c>
      <c r="B458" s="68"/>
      <c r="C458" s="12">
        <v>180</v>
      </c>
      <c r="D458" s="83"/>
      <c r="E458" s="84"/>
      <c r="F458" s="84"/>
      <c r="G458" s="85">
        <f t="shared" ref="G458:G459" si="24">(D458+E458+F458)/3</f>
        <v>0</v>
      </c>
      <c r="H458" s="85">
        <f t="shared" ref="H458:H459" si="25">G458*C458</f>
        <v>0</v>
      </c>
      <c r="I458" s="85">
        <f t="shared" ref="I458:I459" si="26">H458/96600</f>
        <v>0</v>
      </c>
      <c r="J458" s="86"/>
    </row>
    <row r="459" spans="1:10" s="87" customFormat="1">
      <c r="A459" s="10" t="s">
        <v>14</v>
      </c>
      <c r="B459" s="68"/>
      <c r="C459" s="140"/>
      <c r="D459" s="83"/>
      <c r="E459" s="84"/>
      <c r="F459" s="84"/>
      <c r="G459" s="85">
        <f t="shared" si="24"/>
        <v>0</v>
      </c>
      <c r="H459" s="85">
        <f t="shared" si="25"/>
        <v>0</v>
      </c>
      <c r="I459" s="85">
        <f t="shared" si="26"/>
        <v>0</v>
      </c>
      <c r="J459" s="86"/>
    </row>
    <row r="460" spans="1:10" s="87" customFormat="1">
      <c r="A460" s="141" t="s">
        <v>14</v>
      </c>
      <c r="B460" s="11"/>
      <c r="C460" s="26"/>
      <c r="D460" s="83"/>
      <c r="E460" s="84"/>
      <c r="F460" s="84"/>
      <c r="G460" s="85">
        <f t="shared" si="0"/>
        <v>0</v>
      </c>
      <c r="H460" s="85">
        <f t="shared" si="1"/>
        <v>0</v>
      </c>
      <c r="I460" s="85">
        <f t="shared" si="2"/>
        <v>0</v>
      </c>
      <c r="J460" s="86"/>
    </row>
    <row r="461" spans="1:10">
      <c r="A461" s="27"/>
      <c r="B461" s="28"/>
      <c r="C461" s="44"/>
      <c r="D461" s="29"/>
      <c r="E461" s="29"/>
      <c r="F461" s="29"/>
      <c r="G461" s="47" t="s">
        <v>64</v>
      </c>
      <c r="H461" s="47">
        <f>SUM(H9:H460)</f>
        <v>0</v>
      </c>
      <c r="I461" s="47">
        <f>SUM(I9:I460)</f>
        <v>0</v>
      </c>
      <c r="J461" s="48"/>
    </row>
    <row r="463" spans="1:10" s="142" customFormat="1">
      <c r="A463" s="436" t="s">
        <v>65</v>
      </c>
      <c r="B463" s="436"/>
      <c r="C463" s="436"/>
      <c r="D463" s="436"/>
      <c r="E463" s="436"/>
      <c r="F463" s="436"/>
      <c r="G463" s="436"/>
      <c r="H463" s="436"/>
      <c r="I463" s="436"/>
    </row>
    <row r="464" spans="1:10" s="142" customFormat="1">
      <c r="A464" s="143"/>
      <c r="B464" s="144"/>
      <c r="C464" s="145"/>
      <c r="D464" s="144"/>
      <c r="E464" s="144"/>
      <c r="F464" s="146"/>
      <c r="G464" s="147"/>
      <c r="H464" s="147"/>
    </row>
    <row r="465" spans="1:8" s="142" customFormat="1" ht="40.5" customHeight="1">
      <c r="A465" s="437" t="s">
        <v>66</v>
      </c>
      <c r="B465" s="439" t="s">
        <v>67</v>
      </c>
      <c r="C465" s="441" t="s">
        <v>68</v>
      </c>
      <c r="D465" s="442"/>
      <c r="E465" s="442"/>
      <c r="F465" s="443"/>
      <c r="G465" s="421" t="s">
        <v>69</v>
      </c>
      <c r="H465" s="148"/>
    </row>
    <row r="466" spans="1:8" s="142" customFormat="1">
      <c r="A466" s="438"/>
      <c r="B466" s="440"/>
      <c r="C466" s="72" t="s">
        <v>70</v>
      </c>
      <c r="D466" s="73" t="s">
        <v>71</v>
      </c>
      <c r="E466" s="74" t="s">
        <v>72</v>
      </c>
      <c r="F466" s="74" t="s">
        <v>73</v>
      </c>
      <c r="G466" s="421"/>
      <c r="H466" s="444"/>
    </row>
    <row r="467" spans="1:8" s="142" customFormat="1" ht="21">
      <c r="A467" s="75" t="s">
        <v>887</v>
      </c>
      <c r="B467" s="72"/>
      <c r="C467" s="73"/>
      <c r="D467" s="73"/>
      <c r="E467" s="74"/>
      <c r="F467" s="74"/>
      <c r="G467" s="236"/>
      <c r="H467" s="444"/>
    </row>
    <row r="468" spans="1:8" s="142" customFormat="1" ht="21">
      <c r="A468" s="75" t="s">
        <v>888</v>
      </c>
      <c r="B468" s="72"/>
      <c r="C468" s="73"/>
      <c r="D468" s="73"/>
      <c r="E468" s="74"/>
      <c r="F468" s="74"/>
      <c r="G468" s="236"/>
      <c r="H468" s="444"/>
    </row>
    <row r="469" spans="1:8" s="142" customFormat="1" ht="21">
      <c r="A469" s="237" t="s">
        <v>889</v>
      </c>
      <c r="B469" s="72"/>
      <c r="C469" s="77"/>
      <c r="D469" s="77"/>
      <c r="E469" s="78"/>
      <c r="F469" s="78"/>
      <c r="G469" s="236"/>
      <c r="H469" s="444"/>
    </row>
    <row r="470" spans="1:8" s="142" customFormat="1" ht="21">
      <c r="A470" s="76"/>
      <c r="B470" s="79"/>
      <c r="C470" s="77"/>
      <c r="D470" s="77"/>
      <c r="E470" s="78"/>
      <c r="F470" s="78"/>
      <c r="G470" s="236"/>
      <c r="H470" s="444"/>
    </row>
    <row r="471" spans="1:8" s="142" customFormat="1" ht="21">
      <c r="A471" s="74" t="s">
        <v>64</v>
      </c>
      <c r="B471" s="74"/>
      <c r="C471" s="72"/>
      <c r="D471" s="80"/>
      <c r="E471" s="80"/>
      <c r="F471" s="73"/>
      <c r="G471" s="236"/>
      <c r="H471" s="444"/>
    </row>
  </sheetData>
  <mergeCells count="20">
    <mergeCell ref="A1:J1"/>
    <mergeCell ref="A2:J2"/>
    <mergeCell ref="A3:J3"/>
    <mergeCell ref="A4:J4"/>
    <mergeCell ref="A5:J5"/>
    <mergeCell ref="A465:A466"/>
    <mergeCell ref="B465:B466"/>
    <mergeCell ref="C465:F465"/>
    <mergeCell ref="H466:H471"/>
    <mergeCell ref="G465:G466"/>
    <mergeCell ref="C130:C131"/>
    <mergeCell ref="C133:C134"/>
    <mergeCell ref="I7:I8"/>
    <mergeCell ref="J7:J8"/>
    <mergeCell ref="A463:I463"/>
    <mergeCell ref="A7:A8"/>
    <mergeCell ref="B7:B8"/>
    <mergeCell ref="C7:C8"/>
    <mergeCell ref="D7:G7"/>
    <mergeCell ref="H7:H8"/>
  </mergeCells>
  <pageMargins left="0.59055118110236227" right="0.15748031496062992" top="0.6692913385826772" bottom="0.19685039370078741" header="0.70866141732283472" footer="0.15748031496062992"/>
  <pageSetup paperSize="9" scale="90" orientation="landscape" r:id="rId1"/>
</worksheet>
</file>

<file path=xl/worksheets/sheet15.xml><?xml version="1.0" encoding="utf-8"?>
<worksheet xmlns="http://schemas.openxmlformats.org/spreadsheetml/2006/main" xmlns:r="http://schemas.openxmlformats.org/officeDocument/2006/relationships">
  <sheetPr>
    <tabColor rgb="FF660033"/>
  </sheetPr>
  <dimension ref="A1:J54"/>
  <sheetViews>
    <sheetView topLeftCell="A34" zoomScaleSheetLayoutView="100" workbookViewId="0">
      <selection activeCell="Q437" sqref="Q437"/>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924</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3.25" customHeight="1">
      <c r="A9" s="243" t="s">
        <v>890</v>
      </c>
      <c r="B9" s="105"/>
      <c r="C9" s="244"/>
      <c r="D9" s="98"/>
      <c r="E9" s="98"/>
      <c r="F9" s="98"/>
      <c r="G9" s="98"/>
      <c r="H9" s="88"/>
      <c r="I9" s="88"/>
      <c r="J9" s="90"/>
    </row>
    <row r="10" spans="1:10" s="87" customFormat="1">
      <c r="A10" s="245" t="s">
        <v>891</v>
      </c>
      <c r="B10" s="107" t="s">
        <v>923</v>
      </c>
      <c r="C10" s="246">
        <v>3</v>
      </c>
      <c r="D10" s="84"/>
      <c r="E10" s="84"/>
      <c r="F10" s="84"/>
      <c r="G10" s="85">
        <f t="shared" ref="G10" si="0">(D10+E10+F10)/3</f>
        <v>0</v>
      </c>
      <c r="H10" s="85">
        <f t="shared" ref="H10" si="1">G10*C10</f>
        <v>0</v>
      </c>
      <c r="I10" s="85">
        <f t="shared" ref="I10" si="2">H10/96600</f>
        <v>0</v>
      </c>
      <c r="J10" s="86"/>
    </row>
    <row r="11" spans="1:10" s="87" customFormat="1">
      <c r="A11" s="245" t="s">
        <v>928</v>
      </c>
      <c r="B11" s="107" t="s">
        <v>923</v>
      </c>
      <c r="C11" s="246">
        <v>10</v>
      </c>
      <c r="D11" s="83"/>
      <c r="E11" s="84"/>
      <c r="F11" s="84"/>
      <c r="G11" s="85">
        <f t="shared" ref="G11:G43" si="3">(D11+E11+F11)/3</f>
        <v>0</v>
      </c>
      <c r="H11" s="85">
        <f t="shared" ref="H11:H43" si="4">G11*C11</f>
        <v>0</v>
      </c>
      <c r="I11" s="85">
        <f t="shared" ref="I11:I43" si="5">H11/96600</f>
        <v>0</v>
      </c>
      <c r="J11" s="86"/>
    </row>
    <row r="12" spans="1:10" s="87" customFormat="1">
      <c r="A12" s="245" t="s">
        <v>892</v>
      </c>
      <c r="B12" s="107" t="s">
        <v>923</v>
      </c>
      <c r="C12" s="246">
        <v>2</v>
      </c>
      <c r="D12" s="83"/>
      <c r="E12" s="84"/>
      <c r="F12" s="84"/>
      <c r="G12" s="85">
        <f t="shared" si="3"/>
        <v>0</v>
      </c>
      <c r="H12" s="85">
        <f t="shared" si="4"/>
        <v>0</v>
      </c>
      <c r="I12" s="85">
        <f t="shared" si="5"/>
        <v>0</v>
      </c>
      <c r="J12" s="86"/>
    </row>
    <row r="13" spans="1:10" s="87" customFormat="1" ht="37.5">
      <c r="A13" s="245" t="s">
        <v>929</v>
      </c>
      <c r="B13" s="107" t="s">
        <v>923</v>
      </c>
      <c r="C13" s="246">
        <v>3</v>
      </c>
      <c r="D13" s="83"/>
      <c r="E13" s="84"/>
      <c r="F13" s="84"/>
      <c r="G13" s="85">
        <f t="shared" si="3"/>
        <v>0</v>
      </c>
      <c r="H13" s="85">
        <f t="shared" si="4"/>
        <v>0</v>
      </c>
      <c r="I13" s="85">
        <f t="shared" si="5"/>
        <v>0</v>
      </c>
      <c r="J13" s="86"/>
    </row>
    <row r="14" spans="1:10" s="87" customFormat="1">
      <c r="A14" s="245" t="s">
        <v>893</v>
      </c>
      <c r="B14" s="107" t="s">
        <v>923</v>
      </c>
      <c r="C14" s="246">
        <v>2</v>
      </c>
      <c r="D14" s="83"/>
      <c r="E14" s="84"/>
      <c r="F14" s="84"/>
      <c r="G14" s="85">
        <f t="shared" si="3"/>
        <v>0</v>
      </c>
      <c r="H14" s="85">
        <f t="shared" si="4"/>
        <v>0</v>
      </c>
      <c r="I14" s="85">
        <f t="shared" si="5"/>
        <v>0</v>
      </c>
      <c r="J14" s="86"/>
    </row>
    <row r="15" spans="1:10" s="87" customFormat="1">
      <c r="A15" s="245" t="s">
        <v>894</v>
      </c>
      <c r="B15" s="107" t="s">
        <v>923</v>
      </c>
      <c r="C15" s="246">
        <v>1</v>
      </c>
      <c r="D15" s="83"/>
      <c r="E15" s="84"/>
      <c r="F15" s="84"/>
      <c r="G15" s="85">
        <f t="shared" si="3"/>
        <v>0</v>
      </c>
      <c r="H15" s="85">
        <f t="shared" si="4"/>
        <v>0</v>
      </c>
      <c r="I15" s="85">
        <f t="shared" si="5"/>
        <v>0</v>
      </c>
      <c r="J15" s="86"/>
    </row>
    <row r="16" spans="1:10" s="87" customFormat="1">
      <c r="A16" s="245" t="s">
        <v>895</v>
      </c>
      <c r="B16" s="107" t="s">
        <v>923</v>
      </c>
      <c r="C16" s="246">
        <v>4</v>
      </c>
      <c r="D16" s="83"/>
      <c r="E16" s="84"/>
      <c r="F16" s="84"/>
      <c r="G16" s="85">
        <f t="shared" si="3"/>
        <v>0</v>
      </c>
      <c r="H16" s="85">
        <f t="shared" si="4"/>
        <v>0</v>
      </c>
      <c r="I16" s="85">
        <f t="shared" si="5"/>
        <v>0</v>
      </c>
      <c r="J16" s="86"/>
    </row>
    <row r="17" spans="1:10" s="87" customFormat="1">
      <c r="A17" s="245" t="s">
        <v>896</v>
      </c>
      <c r="B17" s="107" t="s">
        <v>923</v>
      </c>
      <c r="C17" s="246">
        <v>6</v>
      </c>
      <c r="D17" s="83"/>
      <c r="E17" s="84"/>
      <c r="F17" s="84"/>
      <c r="G17" s="85">
        <f t="shared" si="3"/>
        <v>0</v>
      </c>
      <c r="H17" s="85">
        <f t="shared" si="4"/>
        <v>0</v>
      </c>
      <c r="I17" s="85">
        <f t="shared" si="5"/>
        <v>0</v>
      </c>
      <c r="J17" s="86"/>
    </row>
    <row r="18" spans="1:10" s="87" customFormat="1">
      <c r="A18" s="245" t="s">
        <v>897</v>
      </c>
      <c r="B18" s="107" t="s">
        <v>923</v>
      </c>
      <c r="C18" s="246">
        <v>2</v>
      </c>
      <c r="D18" s="83"/>
      <c r="E18" s="84"/>
      <c r="F18" s="84"/>
      <c r="G18" s="85">
        <f t="shared" si="3"/>
        <v>0</v>
      </c>
      <c r="H18" s="85">
        <f t="shared" si="4"/>
        <v>0</v>
      </c>
      <c r="I18" s="85">
        <f t="shared" si="5"/>
        <v>0</v>
      </c>
      <c r="J18" s="86"/>
    </row>
    <row r="19" spans="1:10" s="87" customFormat="1">
      <c r="A19" s="247" t="s">
        <v>898</v>
      </c>
      <c r="B19" s="107" t="s">
        <v>923</v>
      </c>
      <c r="C19" s="246">
        <v>2</v>
      </c>
      <c r="D19" s="83"/>
      <c r="E19" s="84"/>
      <c r="F19" s="84"/>
      <c r="G19" s="85">
        <f t="shared" si="3"/>
        <v>0</v>
      </c>
      <c r="H19" s="85">
        <f t="shared" si="4"/>
        <v>0</v>
      </c>
      <c r="I19" s="85">
        <f t="shared" si="5"/>
        <v>0</v>
      </c>
      <c r="J19" s="86"/>
    </row>
    <row r="20" spans="1:10" s="87" customFormat="1" ht="37.5">
      <c r="A20" s="245" t="s">
        <v>899</v>
      </c>
      <c r="B20" s="107" t="s">
        <v>923</v>
      </c>
      <c r="C20" s="246">
        <v>1.5</v>
      </c>
      <c r="D20" s="83"/>
      <c r="E20" s="84"/>
      <c r="F20" s="84"/>
      <c r="G20" s="85">
        <f t="shared" si="3"/>
        <v>0</v>
      </c>
      <c r="H20" s="85">
        <f t="shared" si="4"/>
        <v>0</v>
      </c>
      <c r="I20" s="85">
        <f t="shared" si="5"/>
        <v>0</v>
      </c>
      <c r="J20" s="86"/>
    </row>
    <row r="21" spans="1:10" s="87" customFormat="1">
      <c r="A21" s="245" t="s">
        <v>900</v>
      </c>
      <c r="B21" s="107"/>
      <c r="C21" s="246"/>
      <c r="D21" s="83"/>
      <c r="E21" s="84"/>
      <c r="F21" s="84"/>
      <c r="G21" s="85"/>
      <c r="H21" s="85"/>
      <c r="I21" s="85"/>
      <c r="J21" s="86"/>
    </row>
    <row r="22" spans="1:10" s="87" customFormat="1">
      <c r="A22" s="248" t="s">
        <v>901</v>
      </c>
      <c r="B22" s="107" t="s">
        <v>923</v>
      </c>
      <c r="C22" s="249">
        <v>30</v>
      </c>
      <c r="D22" s="83"/>
      <c r="E22" s="84"/>
      <c r="F22" s="84"/>
      <c r="G22" s="85">
        <f t="shared" si="3"/>
        <v>0</v>
      </c>
      <c r="H22" s="85">
        <f t="shared" si="4"/>
        <v>0</v>
      </c>
      <c r="I22" s="85">
        <f t="shared" si="5"/>
        <v>0</v>
      </c>
      <c r="J22" s="86"/>
    </row>
    <row r="23" spans="1:10" s="87" customFormat="1">
      <c r="A23" s="248" t="s">
        <v>902</v>
      </c>
      <c r="B23" s="107" t="s">
        <v>923</v>
      </c>
      <c r="C23" s="249">
        <v>1</v>
      </c>
      <c r="D23" s="83"/>
      <c r="E23" s="84"/>
      <c r="F23" s="84"/>
      <c r="G23" s="85">
        <f t="shared" si="3"/>
        <v>0</v>
      </c>
      <c r="H23" s="85">
        <f t="shared" si="4"/>
        <v>0</v>
      </c>
      <c r="I23" s="85">
        <f t="shared" si="5"/>
        <v>0</v>
      </c>
      <c r="J23" s="86"/>
    </row>
    <row r="24" spans="1:10" s="87" customFormat="1">
      <c r="A24" s="248" t="s">
        <v>903</v>
      </c>
      <c r="B24" s="107" t="s">
        <v>923</v>
      </c>
      <c r="C24" s="249">
        <v>10</v>
      </c>
      <c r="D24" s="83"/>
      <c r="E24" s="84"/>
      <c r="F24" s="84"/>
      <c r="G24" s="85">
        <f t="shared" si="3"/>
        <v>0</v>
      </c>
      <c r="H24" s="85">
        <f t="shared" si="4"/>
        <v>0</v>
      </c>
      <c r="I24" s="85">
        <f t="shared" si="5"/>
        <v>0</v>
      </c>
      <c r="J24" s="86"/>
    </row>
    <row r="25" spans="1:10" s="87" customFormat="1">
      <c r="A25" s="248" t="s">
        <v>904</v>
      </c>
      <c r="B25" s="107" t="s">
        <v>923</v>
      </c>
      <c r="C25" s="249">
        <v>2</v>
      </c>
      <c r="D25" s="83"/>
      <c r="E25" s="84"/>
      <c r="F25" s="84"/>
      <c r="G25" s="85">
        <f t="shared" si="3"/>
        <v>0</v>
      </c>
      <c r="H25" s="85">
        <f t="shared" si="4"/>
        <v>0</v>
      </c>
      <c r="I25" s="85">
        <f t="shared" si="5"/>
        <v>0</v>
      </c>
      <c r="J25" s="86"/>
    </row>
    <row r="26" spans="1:10" s="87" customFormat="1">
      <c r="A26" s="248" t="s">
        <v>905</v>
      </c>
      <c r="B26" s="107" t="s">
        <v>923</v>
      </c>
      <c r="C26" s="249">
        <v>15</v>
      </c>
      <c r="D26" s="83"/>
      <c r="E26" s="84"/>
      <c r="F26" s="84"/>
      <c r="G26" s="85">
        <f t="shared" si="3"/>
        <v>0</v>
      </c>
      <c r="H26" s="85">
        <f t="shared" si="4"/>
        <v>0</v>
      </c>
      <c r="I26" s="85">
        <f t="shared" si="5"/>
        <v>0</v>
      </c>
      <c r="J26" s="86"/>
    </row>
    <row r="27" spans="1:10" s="87" customFormat="1">
      <c r="A27" s="245" t="s">
        <v>906</v>
      </c>
      <c r="B27" s="107"/>
      <c r="C27" s="250"/>
      <c r="D27" s="83"/>
      <c r="E27" s="84"/>
      <c r="F27" s="84"/>
      <c r="G27" s="85"/>
      <c r="H27" s="85"/>
      <c r="I27" s="85"/>
      <c r="J27" s="86"/>
    </row>
    <row r="28" spans="1:10" s="87" customFormat="1" ht="37.5">
      <c r="A28" s="251" t="s">
        <v>907</v>
      </c>
      <c r="B28" s="107" t="s">
        <v>923</v>
      </c>
      <c r="C28" s="246">
        <v>60</v>
      </c>
      <c r="D28" s="83"/>
      <c r="E28" s="84"/>
      <c r="F28" s="84"/>
      <c r="G28" s="85">
        <f t="shared" si="3"/>
        <v>0</v>
      </c>
      <c r="H28" s="85">
        <f t="shared" si="4"/>
        <v>0</v>
      </c>
      <c r="I28" s="85">
        <f t="shared" si="5"/>
        <v>0</v>
      </c>
      <c r="J28" s="86"/>
    </row>
    <row r="29" spans="1:10" s="87" customFormat="1" ht="37.5">
      <c r="A29" s="251" t="s">
        <v>908</v>
      </c>
      <c r="B29" s="107" t="s">
        <v>923</v>
      </c>
      <c r="C29" s="246">
        <v>30</v>
      </c>
      <c r="D29" s="83"/>
      <c r="E29" s="84"/>
      <c r="F29" s="84"/>
      <c r="G29" s="85">
        <f t="shared" si="3"/>
        <v>0</v>
      </c>
      <c r="H29" s="85">
        <f t="shared" si="4"/>
        <v>0</v>
      </c>
      <c r="I29" s="85">
        <f t="shared" si="5"/>
        <v>0</v>
      </c>
      <c r="J29" s="86"/>
    </row>
    <row r="30" spans="1:10" s="87" customFormat="1">
      <c r="A30" s="245" t="s">
        <v>909</v>
      </c>
      <c r="B30" s="107"/>
      <c r="C30" s="250"/>
      <c r="D30" s="83"/>
      <c r="E30" s="84"/>
      <c r="F30" s="84"/>
      <c r="G30" s="85"/>
      <c r="H30" s="85"/>
      <c r="I30" s="85"/>
      <c r="J30" s="86"/>
    </row>
    <row r="31" spans="1:10" s="87" customFormat="1">
      <c r="A31" s="251" t="s">
        <v>910</v>
      </c>
      <c r="B31" s="107" t="s">
        <v>923</v>
      </c>
      <c r="C31" s="246">
        <v>120</v>
      </c>
      <c r="D31" s="83"/>
      <c r="E31" s="84"/>
      <c r="F31" s="84"/>
      <c r="G31" s="85">
        <f t="shared" si="3"/>
        <v>0</v>
      </c>
      <c r="H31" s="85">
        <f t="shared" si="4"/>
        <v>0</v>
      </c>
      <c r="I31" s="85">
        <f t="shared" si="5"/>
        <v>0</v>
      </c>
      <c r="J31" s="86"/>
    </row>
    <row r="32" spans="1:10" s="87" customFormat="1">
      <c r="A32" s="251" t="s">
        <v>911</v>
      </c>
      <c r="B32" s="107" t="s">
        <v>923</v>
      </c>
      <c r="C32" s="246">
        <v>60</v>
      </c>
      <c r="D32" s="83"/>
      <c r="E32" s="84"/>
      <c r="F32" s="84"/>
      <c r="G32" s="85">
        <f t="shared" si="3"/>
        <v>0</v>
      </c>
      <c r="H32" s="85">
        <f t="shared" si="4"/>
        <v>0</v>
      </c>
      <c r="I32" s="85">
        <f t="shared" si="5"/>
        <v>0</v>
      </c>
      <c r="J32" s="86"/>
    </row>
    <row r="33" spans="1:10" s="87" customFormat="1">
      <c r="A33" s="245" t="s">
        <v>912</v>
      </c>
      <c r="B33" s="107" t="s">
        <v>923</v>
      </c>
      <c r="C33" s="250">
        <v>10</v>
      </c>
      <c r="D33" s="83"/>
      <c r="E33" s="84"/>
      <c r="F33" s="84"/>
      <c r="G33" s="85">
        <f t="shared" si="3"/>
        <v>0</v>
      </c>
      <c r="H33" s="85">
        <f t="shared" si="4"/>
        <v>0</v>
      </c>
      <c r="I33" s="85">
        <f t="shared" si="5"/>
        <v>0</v>
      </c>
      <c r="J33" s="86"/>
    </row>
    <row r="34" spans="1:10" s="87" customFormat="1">
      <c r="A34" s="245" t="s">
        <v>913</v>
      </c>
      <c r="B34" s="107"/>
      <c r="C34" s="250"/>
      <c r="D34" s="83"/>
      <c r="E34" s="84"/>
      <c r="F34" s="84"/>
      <c r="G34" s="85"/>
      <c r="H34" s="85"/>
      <c r="I34" s="85"/>
      <c r="J34" s="86"/>
    </row>
    <row r="35" spans="1:10" s="87" customFormat="1">
      <c r="A35" s="251" t="s">
        <v>914</v>
      </c>
      <c r="B35" s="107" t="s">
        <v>923</v>
      </c>
      <c r="C35" s="246">
        <v>10</v>
      </c>
      <c r="D35" s="83"/>
      <c r="E35" s="84"/>
      <c r="F35" s="84"/>
      <c r="G35" s="85">
        <f t="shared" si="3"/>
        <v>0</v>
      </c>
      <c r="H35" s="85">
        <f t="shared" si="4"/>
        <v>0</v>
      </c>
      <c r="I35" s="85">
        <f t="shared" si="5"/>
        <v>0</v>
      </c>
      <c r="J35" s="86"/>
    </row>
    <row r="36" spans="1:10" s="87" customFormat="1">
      <c r="A36" s="252" t="s">
        <v>915</v>
      </c>
      <c r="B36" s="107" t="s">
        <v>923</v>
      </c>
      <c r="C36" s="246">
        <v>30</v>
      </c>
      <c r="D36" s="83"/>
      <c r="E36" s="84"/>
      <c r="F36" s="84"/>
      <c r="G36" s="85">
        <f t="shared" si="3"/>
        <v>0</v>
      </c>
      <c r="H36" s="85">
        <f t="shared" si="4"/>
        <v>0</v>
      </c>
      <c r="I36" s="85">
        <f t="shared" si="5"/>
        <v>0</v>
      </c>
      <c r="J36" s="86"/>
    </row>
    <row r="37" spans="1:10" s="87" customFormat="1">
      <c r="A37" s="252" t="s">
        <v>916</v>
      </c>
      <c r="B37" s="107" t="s">
        <v>923</v>
      </c>
      <c r="C37" s="246">
        <v>10</v>
      </c>
      <c r="D37" s="83"/>
      <c r="E37" s="84"/>
      <c r="F37" s="84"/>
      <c r="G37" s="85">
        <f t="shared" si="3"/>
        <v>0</v>
      </c>
      <c r="H37" s="85">
        <f t="shared" si="4"/>
        <v>0</v>
      </c>
      <c r="I37" s="85">
        <f t="shared" si="5"/>
        <v>0</v>
      </c>
      <c r="J37" s="86"/>
    </row>
    <row r="38" spans="1:10" s="87" customFormat="1">
      <c r="A38" s="251" t="s">
        <v>917</v>
      </c>
      <c r="B38" s="107" t="s">
        <v>923</v>
      </c>
      <c r="C38" s="246">
        <v>3</v>
      </c>
      <c r="D38" s="83"/>
      <c r="E38" s="84"/>
      <c r="F38" s="84"/>
      <c r="G38" s="85">
        <f t="shared" ref="G38:G39" si="6">(D38+E38+F38)/3</f>
        <v>0</v>
      </c>
      <c r="H38" s="85">
        <f t="shared" ref="H38:H39" si="7">G38*C38</f>
        <v>0</v>
      </c>
      <c r="I38" s="85">
        <f t="shared" ref="I38:I39" si="8">H38/96600</f>
        <v>0</v>
      </c>
      <c r="J38" s="86"/>
    </row>
    <row r="39" spans="1:10" s="87" customFormat="1">
      <c r="A39" s="251" t="s">
        <v>918</v>
      </c>
      <c r="B39" s="107" t="s">
        <v>923</v>
      </c>
      <c r="C39" s="246">
        <v>1</v>
      </c>
      <c r="D39" s="83"/>
      <c r="E39" s="84"/>
      <c r="F39" s="84"/>
      <c r="G39" s="85">
        <f t="shared" si="6"/>
        <v>0</v>
      </c>
      <c r="H39" s="85">
        <f t="shared" si="7"/>
        <v>0</v>
      </c>
      <c r="I39" s="85">
        <f t="shared" si="8"/>
        <v>0</v>
      </c>
      <c r="J39" s="86"/>
    </row>
    <row r="40" spans="1:10" s="87" customFormat="1">
      <c r="A40" s="245" t="s">
        <v>919</v>
      </c>
      <c r="B40" s="107"/>
      <c r="C40" s="250"/>
      <c r="D40" s="83"/>
      <c r="E40" s="84"/>
      <c r="F40" s="84"/>
      <c r="G40" s="85"/>
      <c r="H40" s="85"/>
      <c r="I40" s="85"/>
      <c r="J40" s="86"/>
    </row>
    <row r="41" spans="1:10" s="87" customFormat="1">
      <c r="A41" s="251" t="s">
        <v>920</v>
      </c>
      <c r="B41" s="107" t="s">
        <v>923</v>
      </c>
      <c r="C41" s="246">
        <v>10</v>
      </c>
      <c r="D41" s="83"/>
      <c r="E41" s="84"/>
      <c r="F41" s="84"/>
      <c r="G41" s="85">
        <f t="shared" si="3"/>
        <v>0</v>
      </c>
      <c r="H41" s="85">
        <f t="shared" si="4"/>
        <v>0</v>
      </c>
      <c r="I41" s="85">
        <f t="shared" si="5"/>
        <v>0</v>
      </c>
      <c r="J41" s="86"/>
    </row>
    <row r="42" spans="1:10" s="87" customFormat="1">
      <c r="A42" s="251" t="s">
        <v>921</v>
      </c>
      <c r="B42" s="107" t="s">
        <v>923</v>
      </c>
      <c r="C42" s="246">
        <v>20</v>
      </c>
      <c r="D42" s="83"/>
      <c r="E42" s="84"/>
      <c r="F42" s="84"/>
      <c r="G42" s="85">
        <f t="shared" si="3"/>
        <v>0</v>
      </c>
      <c r="H42" s="85">
        <f t="shared" si="4"/>
        <v>0</v>
      </c>
      <c r="I42" s="85">
        <f t="shared" si="5"/>
        <v>0</v>
      </c>
      <c r="J42" s="86"/>
    </row>
    <row r="43" spans="1:10" s="87" customFormat="1" ht="37.5">
      <c r="A43" s="253" t="s">
        <v>922</v>
      </c>
      <c r="B43" s="238" t="s">
        <v>923</v>
      </c>
      <c r="C43" s="254">
        <v>10</v>
      </c>
      <c r="D43" s="239"/>
      <c r="E43" s="240"/>
      <c r="F43" s="240"/>
      <c r="G43" s="241">
        <f t="shared" si="3"/>
        <v>0</v>
      </c>
      <c r="H43" s="241">
        <f t="shared" si="4"/>
        <v>0</v>
      </c>
      <c r="I43" s="241">
        <f t="shared" si="5"/>
        <v>0</v>
      </c>
      <c r="J43" s="242"/>
    </row>
    <row r="44" spans="1:10">
      <c r="A44" s="27"/>
      <c r="B44" s="28"/>
      <c r="C44" s="44"/>
      <c r="D44" s="29"/>
      <c r="E44" s="29"/>
      <c r="F44" s="29"/>
      <c r="G44" s="47" t="s">
        <v>64</v>
      </c>
      <c r="H44" s="47">
        <f>SUM(H9:H43)</f>
        <v>0</v>
      </c>
      <c r="I44" s="47">
        <f>SUM(I9:I43)</f>
        <v>0</v>
      </c>
      <c r="J44" s="48"/>
    </row>
    <row r="46" spans="1:10" s="142" customFormat="1">
      <c r="A46" s="436" t="s">
        <v>65</v>
      </c>
      <c r="B46" s="436"/>
      <c r="C46" s="436"/>
      <c r="D46" s="436"/>
      <c r="E46" s="436"/>
      <c r="F46" s="436"/>
      <c r="G46" s="436"/>
      <c r="H46" s="436"/>
      <c r="I46" s="436"/>
    </row>
    <row r="47" spans="1:10" s="142" customFormat="1">
      <c r="A47" s="143"/>
      <c r="B47" s="144"/>
      <c r="C47" s="145"/>
      <c r="D47" s="144"/>
      <c r="E47" s="144"/>
      <c r="F47" s="146"/>
      <c r="G47" s="147"/>
      <c r="H47" s="147"/>
    </row>
    <row r="48" spans="1:10" s="142" customFormat="1" ht="40.5" customHeight="1">
      <c r="A48" s="437" t="s">
        <v>66</v>
      </c>
      <c r="B48" s="439" t="s">
        <v>67</v>
      </c>
      <c r="C48" s="441" t="s">
        <v>68</v>
      </c>
      <c r="D48" s="442"/>
      <c r="E48" s="442"/>
      <c r="F48" s="443"/>
      <c r="G48" s="453" t="s">
        <v>69</v>
      </c>
      <c r="H48" s="148"/>
    </row>
    <row r="49" spans="1:8" s="142" customFormat="1">
      <c r="A49" s="438"/>
      <c r="B49" s="440"/>
      <c r="C49" s="72" t="s">
        <v>70</v>
      </c>
      <c r="D49" s="73" t="s">
        <v>71</v>
      </c>
      <c r="E49" s="74" t="s">
        <v>72</v>
      </c>
      <c r="F49" s="74" t="s">
        <v>73</v>
      </c>
      <c r="G49" s="453"/>
      <c r="H49" s="444"/>
    </row>
    <row r="50" spans="1:8" s="142" customFormat="1">
      <c r="A50" s="75" t="s">
        <v>925</v>
      </c>
      <c r="B50" s="72"/>
      <c r="C50" s="73"/>
      <c r="D50" s="73"/>
      <c r="E50" s="74"/>
      <c r="F50" s="74"/>
      <c r="G50" s="255"/>
      <c r="H50" s="444"/>
    </row>
    <row r="51" spans="1:8" s="142" customFormat="1">
      <c r="A51" s="75" t="s">
        <v>888</v>
      </c>
      <c r="B51" s="72"/>
      <c r="C51" s="73"/>
      <c r="D51" s="73"/>
      <c r="E51" s="74"/>
      <c r="F51" s="74"/>
      <c r="G51" s="255"/>
      <c r="H51" s="444"/>
    </row>
    <row r="52" spans="1:8" s="142" customFormat="1">
      <c r="A52" s="75" t="s">
        <v>926</v>
      </c>
      <c r="B52" s="72"/>
      <c r="C52" s="77"/>
      <c r="D52" s="77"/>
      <c r="E52" s="78"/>
      <c r="F52" s="78"/>
      <c r="G52" s="255"/>
      <c r="H52" s="444"/>
    </row>
    <row r="53" spans="1:8" s="142" customFormat="1">
      <c r="A53" s="76"/>
      <c r="B53" s="79"/>
      <c r="C53" s="77"/>
      <c r="D53" s="77"/>
      <c r="E53" s="78"/>
      <c r="F53" s="78"/>
      <c r="G53" s="255"/>
      <c r="H53" s="444"/>
    </row>
    <row r="54" spans="1:8" s="142" customFormat="1">
      <c r="A54" s="74" t="s">
        <v>64</v>
      </c>
      <c r="B54" s="74"/>
      <c r="C54" s="72"/>
      <c r="D54" s="80"/>
      <c r="E54" s="80"/>
      <c r="F54" s="73"/>
      <c r="G54" s="255"/>
      <c r="H54" s="444"/>
    </row>
  </sheetData>
  <mergeCells count="18">
    <mergeCell ref="I7:I8"/>
    <mergeCell ref="J7:J8"/>
    <mergeCell ref="A46:I46"/>
    <mergeCell ref="A48:A49"/>
    <mergeCell ref="B48:B49"/>
    <mergeCell ref="C48:F48"/>
    <mergeCell ref="G48:G49"/>
    <mergeCell ref="H49:H54"/>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worksheet>
</file>

<file path=xl/worksheets/sheet16.xml><?xml version="1.0" encoding="utf-8"?>
<worksheet xmlns="http://schemas.openxmlformats.org/spreadsheetml/2006/main" xmlns:r="http://schemas.openxmlformats.org/officeDocument/2006/relationships">
  <sheetPr>
    <tabColor rgb="FF660033"/>
  </sheetPr>
  <dimension ref="A1:J76"/>
  <sheetViews>
    <sheetView topLeftCell="A52" zoomScaleSheetLayoutView="100" workbookViewId="0">
      <selection activeCell="Q437" sqref="Q437"/>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1006</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3.25" customHeight="1">
      <c r="A9" s="243" t="s">
        <v>1007</v>
      </c>
      <c r="B9" s="105"/>
      <c r="C9" s="268"/>
      <c r="D9" s="98"/>
      <c r="E9" s="98"/>
      <c r="F9" s="98"/>
      <c r="G9" s="98"/>
      <c r="H9" s="88"/>
      <c r="I9" s="88"/>
      <c r="J9" s="90"/>
    </row>
    <row r="10" spans="1:10" s="87" customFormat="1">
      <c r="A10" s="269" t="s">
        <v>1008</v>
      </c>
      <c r="B10" s="107" t="s">
        <v>923</v>
      </c>
      <c r="C10" s="249">
        <v>12.5</v>
      </c>
      <c r="D10" s="84"/>
      <c r="E10" s="84"/>
      <c r="F10" s="84"/>
      <c r="G10" s="85">
        <f t="shared" ref="G10" si="0">(D10+E10+F10)/3</f>
        <v>0</v>
      </c>
      <c r="H10" s="85">
        <f t="shared" ref="H10" si="1">G10*C10</f>
        <v>0</v>
      </c>
      <c r="I10" s="85">
        <f t="shared" ref="I10" si="2">H10/96600</f>
        <v>0</v>
      </c>
      <c r="J10" s="86"/>
    </row>
    <row r="11" spans="1:10" s="87" customFormat="1">
      <c r="A11" s="269" t="s">
        <v>1009</v>
      </c>
      <c r="B11" s="107" t="s">
        <v>923</v>
      </c>
      <c r="C11" s="249">
        <v>3.25</v>
      </c>
      <c r="D11" s="83"/>
      <c r="E11" s="84"/>
      <c r="F11" s="84"/>
      <c r="G11" s="85">
        <f t="shared" ref="G11:G66" si="3">(D11+E11+F11)/3</f>
        <v>0</v>
      </c>
      <c r="H11" s="85">
        <f t="shared" ref="H11:H66" si="4">G11*C11</f>
        <v>0</v>
      </c>
      <c r="I11" s="85">
        <f t="shared" ref="I11:I66" si="5">H11/96600</f>
        <v>0</v>
      </c>
      <c r="J11" s="86"/>
    </row>
    <row r="12" spans="1:10" s="87" customFormat="1">
      <c r="A12" s="269" t="s">
        <v>1010</v>
      </c>
      <c r="B12" s="107" t="s">
        <v>923</v>
      </c>
      <c r="C12" s="249">
        <v>18</v>
      </c>
      <c r="D12" s="83"/>
      <c r="E12" s="84"/>
      <c r="F12" s="84"/>
      <c r="G12" s="85">
        <f t="shared" si="3"/>
        <v>0</v>
      </c>
      <c r="H12" s="85">
        <f t="shared" si="4"/>
        <v>0</v>
      </c>
      <c r="I12" s="85">
        <f t="shared" si="5"/>
        <v>0</v>
      </c>
      <c r="J12" s="86"/>
    </row>
    <row r="13" spans="1:10" s="87" customFormat="1">
      <c r="A13" s="269" t="s">
        <v>1011</v>
      </c>
      <c r="B13" s="107" t="s">
        <v>923</v>
      </c>
      <c r="C13" s="249">
        <v>23</v>
      </c>
      <c r="D13" s="83"/>
      <c r="E13" s="84"/>
      <c r="F13" s="84"/>
      <c r="G13" s="85">
        <f t="shared" ref="G13" si="6">(D13+E13+F13)/3</f>
        <v>0</v>
      </c>
      <c r="H13" s="85">
        <f t="shared" ref="H13" si="7">G13*C13</f>
        <v>0</v>
      </c>
      <c r="I13" s="85">
        <f t="shared" ref="I13" si="8">H13/96600</f>
        <v>0</v>
      </c>
      <c r="J13" s="86"/>
    </row>
    <row r="14" spans="1:10" s="87" customFormat="1">
      <c r="A14" s="269" t="s">
        <v>1012</v>
      </c>
      <c r="B14" s="107" t="s">
        <v>923</v>
      </c>
      <c r="C14" s="249">
        <v>7.5</v>
      </c>
      <c r="D14" s="83"/>
      <c r="E14" s="84"/>
      <c r="F14" s="84"/>
      <c r="G14" s="85">
        <f t="shared" si="3"/>
        <v>0</v>
      </c>
      <c r="H14" s="85">
        <f t="shared" si="4"/>
        <v>0</v>
      </c>
      <c r="I14" s="85">
        <f t="shared" si="5"/>
        <v>0</v>
      </c>
      <c r="J14" s="86"/>
    </row>
    <row r="15" spans="1:10" s="87" customFormat="1">
      <c r="A15" s="269" t="s">
        <v>1013</v>
      </c>
      <c r="B15" s="107" t="s">
        <v>923</v>
      </c>
      <c r="C15" s="249">
        <v>5</v>
      </c>
      <c r="D15" s="83"/>
      <c r="E15" s="84"/>
      <c r="F15" s="84"/>
      <c r="G15" s="85">
        <f t="shared" si="3"/>
        <v>0</v>
      </c>
      <c r="H15" s="85">
        <f t="shared" si="4"/>
        <v>0</v>
      </c>
      <c r="I15" s="85">
        <f t="shared" si="5"/>
        <v>0</v>
      </c>
      <c r="J15" s="86"/>
    </row>
    <row r="16" spans="1:10" s="87" customFormat="1">
      <c r="A16" s="269" t="s">
        <v>1014</v>
      </c>
      <c r="B16" s="107" t="s">
        <v>923</v>
      </c>
      <c r="C16" s="249">
        <v>12</v>
      </c>
      <c r="D16" s="83"/>
      <c r="E16" s="84"/>
      <c r="F16" s="84"/>
      <c r="G16" s="85">
        <f t="shared" si="3"/>
        <v>0</v>
      </c>
      <c r="H16" s="85">
        <f t="shared" si="4"/>
        <v>0</v>
      </c>
      <c r="I16" s="85">
        <f t="shared" si="5"/>
        <v>0</v>
      </c>
      <c r="J16" s="86"/>
    </row>
    <row r="17" spans="1:10" s="87" customFormat="1">
      <c r="A17" s="269" t="s">
        <v>1015</v>
      </c>
      <c r="B17" s="107" t="s">
        <v>923</v>
      </c>
      <c r="C17" s="249">
        <v>7</v>
      </c>
      <c r="D17" s="83"/>
      <c r="E17" s="84"/>
      <c r="F17" s="84"/>
      <c r="G17" s="85">
        <f t="shared" si="3"/>
        <v>0</v>
      </c>
      <c r="H17" s="85">
        <f t="shared" si="4"/>
        <v>0</v>
      </c>
      <c r="I17" s="85">
        <f t="shared" si="5"/>
        <v>0</v>
      </c>
      <c r="J17" s="86"/>
    </row>
    <row r="18" spans="1:10" s="87" customFormat="1">
      <c r="A18" s="269" t="s">
        <v>1016</v>
      </c>
      <c r="B18" s="107" t="s">
        <v>923</v>
      </c>
      <c r="C18" s="249">
        <v>89</v>
      </c>
      <c r="D18" s="83"/>
      <c r="E18" s="84"/>
      <c r="F18" s="84"/>
      <c r="G18" s="85">
        <f t="shared" si="3"/>
        <v>0</v>
      </c>
      <c r="H18" s="85">
        <f t="shared" si="4"/>
        <v>0</v>
      </c>
      <c r="I18" s="85">
        <f t="shared" si="5"/>
        <v>0</v>
      </c>
      <c r="J18" s="86"/>
    </row>
    <row r="19" spans="1:10" s="87" customFormat="1">
      <c r="A19" s="269" t="s">
        <v>1017</v>
      </c>
      <c r="B19" s="107" t="s">
        <v>923</v>
      </c>
      <c r="C19" s="249">
        <v>22</v>
      </c>
      <c r="D19" s="83"/>
      <c r="E19" s="84"/>
      <c r="F19" s="84"/>
      <c r="G19" s="85">
        <f t="shared" si="3"/>
        <v>0</v>
      </c>
      <c r="H19" s="85">
        <f t="shared" si="4"/>
        <v>0</v>
      </c>
      <c r="I19" s="85">
        <f t="shared" si="5"/>
        <v>0</v>
      </c>
      <c r="J19" s="86"/>
    </row>
    <row r="20" spans="1:10" s="87" customFormat="1" ht="56.25">
      <c r="A20" s="269" t="s">
        <v>1018</v>
      </c>
      <c r="B20" s="107" t="s">
        <v>923</v>
      </c>
      <c r="C20" s="249">
        <v>9</v>
      </c>
      <c r="D20" s="83"/>
      <c r="E20" s="84"/>
      <c r="F20" s="84"/>
      <c r="G20" s="85">
        <f t="shared" si="3"/>
        <v>0</v>
      </c>
      <c r="H20" s="85">
        <f t="shared" si="4"/>
        <v>0</v>
      </c>
      <c r="I20" s="85">
        <f t="shared" si="5"/>
        <v>0</v>
      </c>
      <c r="J20" s="86"/>
    </row>
    <row r="21" spans="1:10" s="87" customFormat="1">
      <c r="A21" s="269" t="s">
        <v>1019</v>
      </c>
      <c r="B21" s="107" t="s">
        <v>923</v>
      </c>
      <c r="C21" s="249">
        <v>4.25</v>
      </c>
      <c r="D21" s="83"/>
      <c r="E21" s="84"/>
      <c r="F21" s="84"/>
      <c r="G21" s="85">
        <f t="shared" si="3"/>
        <v>0</v>
      </c>
      <c r="H21" s="85">
        <f t="shared" si="4"/>
        <v>0</v>
      </c>
      <c r="I21" s="85">
        <f t="shared" si="5"/>
        <v>0</v>
      </c>
      <c r="J21" s="86"/>
    </row>
    <row r="22" spans="1:10" s="87" customFormat="1">
      <c r="A22" s="269" t="s">
        <v>1020</v>
      </c>
      <c r="B22" s="107" t="s">
        <v>923</v>
      </c>
      <c r="C22" s="249">
        <v>5</v>
      </c>
      <c r="D22" s="83"/>
      <c r="E22" s="84"/>
      <c r="F22" s="84"/>
      <c r="G22" s="85">
        <f t="shared" si="3"/>
        <v>0</v>
      </c>
      <c r="H22" s="85">
        <f t="shared" si="4"/>
        <v>0</v>
      </c>
      <c r="I22" s="85">
        <f t="shared" si="5"/>
        <v>0</v>
      </c>
      <c r="J22" s="86"/>
    </row>
    <row r="23" spans="1:10" s="87" customFormat="1">
      <c r="A23" s="269" t="s">
        <v>1021</v>
      </c>
      <c r="B23" s="107" t="s">
        <v>923</v>
      </c>
      <c r="C23" s="249">
        <v>8.5</v>
      </c>
      <c r="D23" s="83"/>
      <c r="E23" s="84"/>
      <c r="F23" s="84"/>
      <c r="G23" s="85">
        <f t="shared" si="3"/>
        <v>0</v>
      </c>
      <c r="H23" s="85">
        <f t="shared" si="4"/>
        <v>0</v>
      </c>
      <c r="I23" s="85">
        <f t="shared" si="5"/>
        <v>0</v>
      </c>
      <c r="J23" s="86"/>
    </row>
    <row r="24" spans="1:10" s="87" customFormat="1">
      <c r="A24" s="269" t="s">
        <v>1022</v>
      </c>
      <c r="B24" s="107" t="s">
        <v>923</v>
      </c>
      <c r="C24" s="249">
        <v>9.5</v>
      </c>
      <c r="D24" s="83"/>
      <c r="E24" s="84"/>
      <c r="F24" s="84"/>
      <c r="G24" s="85">
        <f t="shared" si="3"/>
        <v>0</v>
      </c>
      <c r="H24" s="85">
        <f t="shared" si="4"/>
        <v>0</v>
      </c>
      <c r="I24" s="85">
        <f t="shared" si="5"/>
        <v>0</v>
      </c>
      <c r="J24" s="86"/>
    </row>
    <row r="25" spans="1:10" s="87" customFormat="1">
      <c r="A25" s="269" t="s">
        <v>1023</v>
      </c>
      <c r="B25" s="107" t="s">
        <v>923</v>
      </c>
      <c r="C25" s="249">
        <v>6</v>
      </c>
      <c r="D25" s="83"/>
      <c r="E25" s="84"/>
      <c r="F25" s="84"/>
      <c r="G25" s="85">
        <f t="shared" si="3"/>
        <v>0</v>
      </c>
      <c r="H25" s="85">
        <f t="shared" si="4"/>
        <v>0</v>
      </c>
      <c r="I25" s="85">
        <f t="shared" si="5"/>
        <v>0</v>
      </c>
      <c r="J25" s="86"/>
    </row>
    <row r="26" spans="1:10" s="87" customFormat="1">
      <c r="A26" s="269" t="s">
        <v>1024</v>
      </c>
      <c r="B26" s="107" t="s">
        <v>923</v>
      </c>
      <c r="C26" s="249">
        <v>10.25</v>
      </c>
      <c r="D26" s="83"/>
      <c r="E26" s="84"/>
      <c r="F26" s="84"/>
      <c r="G26" s="85">
        <f t="shared" si="3"/>
        <v>0</v>
      </c>
      <c r="H26" s="85">
        <f t="shared" si="4"/>
        <v>0</v>
      </c>
      <c r="I26" s="85">
        <f t="shared" si="5"/>
        <v>0</v>
      </c>
      <c r="J26" s="86"/>
    </row>
    <row r="27" spans="1:10" s="87" customFormat="1">
      <c r="A27" s="269" t="s">
        <v>1025</v>
      </c>
      <c r="B27" s="107" t="s">
        <v>923</v>
      </c>
      <c r="C27" s="249">
        <v>11.5</v>
      </c>
      <c r="D27" s="83"/>
      <c r="E27" s="84"/>
      <c r="F27" s="84"/>
      <c r="G27" s="85">
        <f t="shared" si="3"/>
        <v>0</v>
      </c>
      <c r="H27" s="85">
        <f t="shared" si="4"/>
        <v>0</v>
      </c>
      <c r="I27" s="85">
        <f t="shared" si="5"/>
        <v>0</v>
      </c>
      <c r="J27" s="86"/>
    </row>
    <row r="28" spans="1:10" s="87" customFormat="1">
      <c r="A28" s="269" t="s">
        <v>1026</v>
      </c>
      <c r="B28" s="107" t="s">
        <v>923</v>
      </c>
      <c r="C28" s="249">
        <v>34</v>
      </c>
      <c r="D28" s="83"/>
      <c r="E28" s="84"/>
      <c r="F28" s="84"/>
      <c r="G28" s="85">
        <f t="shared" si="3"/>
        <v>0</v>
      </c>
      <c r="H28" s="85">
        <f t="shared" si="4"/>
        <v>0</v>
      </c>
      <c r="I28" s="85">
        <f t="shared" si="5"/>
        <v>0</v>
      </c>
      <c r="J28" s="86"/>
    </row>
    <row r="29" spans="1:10" s="87" customFormat="1">
      <c r="A29" s="269" t="s">
        <v>1027</v>
      </c>
      <c r="B29" s="107" t="s">
        <v>923</v>
      </c>
      <c r="C29" s="249">
        <v>28.25</v>
      </c>
      <c r="D29" s="83"/>
      <c r="E29" s="84"/>
      <c r="F29" s="84"/>
      <c r="G29" s="85">
        <f t="shared" si="3"/>
        <v>0</v>
      </c>
      <c r="H29" s="85">
        <f t="shared" si="4"/>
        <v>0</v>
      </c>
      <c r="I29" s="85">
        <f t="shared" si="5"/>
        <v>0</v>
      </c>
      <c r="J29" s="86"/>
    </row>
    <row r="30" spans="1:10" s="87" customFormat="1">
      <c r="A30" s="269" t="s">
        <v>1028</v>
      </c>
      <c r="B30" s="107" t="s">
        <v>923</v>
      </c>
      <c r="C30" s="249">
        <v>25.5</v>
      </c>
      <c r="D30" s="83"/>
      <c r="E30" s="84"/>
      <c r="F30" s="84"/>
      <c r="G30" s="85">
        <f t="shared" si="3"/>
        <v>0</v>
      </c>
      <c r="H30" s="85">
        <f t="shared" si="4"/>
        <v>0</v>
      </c>
      <c r="I30" s="85">
        <f t="shared" si="5"/>
        <v>0</v>
      </c>
      <c r="J30" s="86"/>
    </row>
    <row r="31" spans="1:10" s="87" customFormat="1" ht="37.5">
      <c r="A31" s="269" t="s">
        <v>1029</v>
      </c>
      <c r="B31" s="107" t="s">
        <v>923</v>
      </c>
      <c r="C31" s="249">
        <v>18.75</v>
      </c>
      <c r="D31" s="83"/>
      <c r="E31" s="84"/>
      <c r="F31" s="84"/>
      <c r="G31" s="85">
        <f t="shared" si="3"/>
        <v>0</v>
      </c>
      <c r="H31" s="85">
        <f t="shared" si="4"/>
        <v>0</v>
      </c>
      <c r="I31" s="85">
        <f t="shared" si="5"/>
        <v>0</v>
      </c>
      <c r="J31" s="86"/>
    </row>
    <row r="32" spans="1:10" s="87" customFormat="1">
      <c r="A32" s="269" t="s">
        <v>1030</v>
      </c>
      <c r="B32" s="107" t="s">
        <v>923</v>
      </c>
      <c r="C32" s="249">
        <v>3</v>
      </c>
      <c r="D32" s="83"/>
      <c r="E32" s="84"/>
      <c r="F32" s="84"/>
      <c r="G32" s="85">
        <f t="shared" si="3"/>
        <v>0</v>
      </c>
      <c r="H32" s="85">
        <f t="shared" si="4"/>
        <v>0</v>
      </c>
      <c r="I32" s="85">
        <f t="shared" si="5"/>
        <v>0</v>
      </c>
      <c r="J32" s="86"/>
    </row>
    <row r="33" spans="1:10" s="87" customFormat="1">
      <c r="A33" s="269" t="s">
        <v>1031</v>
      </c>
      <c r="B33" s="107" t="s">
        <v>923</v>
      </c>
      <c r="C33" s="249">
        <v>2</v>
      </c>
      <c r="D33" s="83"/>
      <c r="E33" s="84"/>
      <c r="F33" s="84"/>
      <c r="G33" s="85">
        <f t="shared" si="3"/>
        <v>0</v>
      </c>
      <c r="H33" s="85">
        <f t="shared" si="4"/>
        <v>0</v>
      </c>
      <c r="I33" s="85">
        <f t="shared" si="5"/>
        <v>0</v>
      </c>
      <c r="J33" s="86"/>
    </row>
    <row r="34" spans="1:10" s="87" customFormat="1">
      <c r="A34" s="269" t="s">
        <v>1032</v>
      </c>
      <c r="B34" s="107" t="s">
        <v>923</v>
      </c>
      <c r="C34" s="249">
        <v>3</v>
      </c>
      <c r="D34" s="83"/>
      <c r="E34" s="84"/>
      <c r="F34" s="84"/>
      <c r="G34" s="85">
        <f t="shared" si="3"/>
        <v>0</v>
      </c>
      <c r="H34" s="85">
        <f t="shared" si="4"/>
        <v>0</v>
      </c>
      <c r="I34" s="85">
        <f t="shared" si="5"/>
        <v>0</v>
      </c>
      <c r="J34" s="86"/>
    </row>
    <row r="35" spans="1:10" s="87" customFormat="1">
      <c r="A35" s="269" t="s">
        <v>1033</v>
      </c>
      <c r="B35" s="107" t="s">
        <v>923</v>
      </c>
      <c r="C35" s="249">
        <v>0.5</v>
      </c>
      <c r="D35" s="83"/>
      <c r="E35" s="84"/>
      <c r="F35" s="84"/>
      <c r="G35" s="85">
        <f t="shared" si="3"/>
        <v>0</v>
      </c>
      <c r="H35" s="85">
        <f t="shared" si="4"/>
        <v>0</v>
      </c>
      <c r="I35" s="85">
        <f t="shared" si="5"/>
        <v>0</v>
      </c>
      <c r="J35" s="86"/>
    </row>
    <row r="36" spans="1:10" s="87" customFormat="1">
      <c r="A36" s="269" t="s">
        <v>1034</v>
      </c>
      <c r="B36" s="107" t="s">
        <v>923</v>
      </c>
      <c r="C36" s="249"/>
      <c r="D36" s="83"/>
      <c r="E36" s="84"/>
      <c r="F36" s="84"/>
      <c r="G36" s="85">
        <f t="shared" si="3"/>
        <v>0</v>
      </c>
      <c r="H36" s="85">
        <f t="shared" si="4"/>
        <v>0</v>
      </c>
      <c r="I36" s="85">
        <f t="shared" si="5"/>
        <v>0</v>
      </c>
      <c r="J36" s="86"/>
    </row>
    <row r="37" spans="1:10" s="87" customFormat="1">
      <c r="A37" s="259" t="s">
        <v>1035</v>
      </c>
      <c r="B37" s="107" t="s">
        <v>923</v>
      </c>
      <c r="C37" s="249">
        <v>120</v>
      </c>
      <c r="D37" s="83"/>
      <c r="E37" s="84"/>
      <c r="F37" s="84"/>
      <c r="G37" s="85">
        <f t="shared" si="3"/>
        <v>0</v>
      </c>
      <c r="H37" s="85">
        <f t="shared" si="4"/>
        <v>0</v>
      </c>
      <c r="I37" s="85">
        <f t="shared" si="5"/>
        <v>0</v>
      </c>
      <c r="J37" s="86"/>
    </row>
    <row r="38" spans="1:10" s="87" customFormat="1">
      <c r="A38" s="259" t="s">
        <v>902</v>
      </c>
      <c r="B38" s="107" t="s">
        <v>923</v>
      </c>
      <c r="C38" s="249">
        <v>2</v>
      </c>
      <c r="D38" s="83"/>
      <c r="E38" s="84"/>
      <c r="F38" s="84"/>
      <c r="G38" s="85">
        <f t="shared" si="3"/>
        <v>0</v>
      </c>
      <c r="H38" s="85">
        <f t="shared" si="4"/>
        <v>0</v>
      </c>
      <c r="I38" s="85">
        <f t="shared" si="5"/>
        <v>0</v>
      </c>
      <c r="J38" s="86"/>
    </row>
    <row r="39" spans="1:10" s="87" customFormat="1">
      <c r="A39" s="259" t="s">
        <v>903</v>
      </c>
      <c r="B39" s="107" t="s">
        <v>923</v>
      </c>
      <c r="C39" s="249">
        <v>30</v>
      </c>
      <c r="D39" s="83"/>
      <c r="E39" s="84"/>
      <c r="F39" s="84"/>
      <c r="G39" s="85">
        <f t="shared" si="3"/>
        <v>0</v>
      </c>
      <c r="H39" s="85">
        <f t="shared" si="4"/>
        <v>0</v>
      </c>
      <c r="I39" s="85">
        <f t="shared" si="5"/>
        <v>0</v>
      </c>
      <c r="J39" s="86"/>
    </row>
    <row r="40" spans="1:10" s="87" customFormat="1">
      <c r="A40" s="259" t="s">
        <v>904</v>
      </c>
      <c r="B40" s="107" t="s">
        <v>923</v>
      </c>
      <c r="C40" s="249">
        <v>5</v>
      </c>
      <c r="D40" s="83"/>
      <c r="E40" s="84"/>
      <c r="F40" s="84"/>
      <c r="G40" s="85">
        <f t="shared" si="3"/>
        <v>0</v>
      </c>
      <c r="H40" s="85">
        <f t="shared" si="4"/>
        <v>0</v>
      </c>
      <c r="I40" s="85">
        <f t="shared" si="5"/>
        <v>0</v>
      </c>
      <c r="J40" s="86"/>
    </row>
    <row r="41" spans="1:10" s="87" customFormat="1">
      <c r="A41" s="259" t="s">
        <v>1036</v>
      </c>
      <c r="B41" s="107" t="s">
        <v>923</v>
      </c>
      <c r="C41" s="249">
        <v>30</v>
      </c>
      <c r="D41" s="83"/>
      <c r="E41" s="84"/>
      <c r="F41" s="84"/>
      <c r="G41" s="85">
        <f t="shared" si="3"/>
        <v>0</v>
      </c>
      <c r="H41" s="85">
        <f t="shared" si="4"/>
        <v>0</v>
      </c>
      <c r="I41" s="85">
        <f t="shared" si="5"/>
        <v>0</v>
      </c>
      <c r="J41" s="86"/>
    </row>
    <row r="42" spans="1:10" s="87" customFormat="1">
      <c r="A42" s="259" t="s">
        <v>1037</v>
      </c>
      <c r="B42" s="107" t="s">
        <v>923</v>
      </c>
      <c r="C42" s="249">
        <v>60</v>
      </c>
      <c r="D42" s="83"/>
      <c r="E42" s="84"/>
      <c r="F42" s="84"/>
      <c r="G42" s="85">
        <f t="shared" si="3"/>
        <v>0</v>
      </c>
      <c r="H42" s="85">
        <f t="shared" si="4"/>
        <v>0</v>
      </c>
      <c r="I42" s="85">
        <f t="shared" si="5"/>
        <v>0</v>
      </c>
      <c r="J42" s="86"/>
    </row>
    <row r="43" spans="1:10" s="87" customFormat="1">
      <c r="A43" s="257" t="s">
        <v>1038</v>
      </c>
      <c r="B43" s="107"/>
      <c r="C43" s="270"/>
      <c r="D43" s="83"/>
      <c r="E43" s="84"/>
      <c r="F43" s="84"/>
      <c r="G43" s="85"/>
      <c r="H43" s="85"/>
      <c r="I43" s="85"/>
      <c r="J43" s="86"/>
    </row>
    <row r="44" spans="1:10" s="87" customFormat="1">
      <c r="A44" s="269" t="s">
        <v>1039</v>
      </c>
      <c r="B44" s="107"/>
      <c r="C44" s="249"/>
      <c r="D44" s="83"/>
      <c r="E44" s="84"/>
      <c r="F44" s="84"/>
      <c r="G44" s="85"/>
      <c r="H44" s="85"/>
      <c r="I44" s="85"/>
      <c r="J44" s="86"/>
    </row>
    <row r="45" spans="1:10" s="87" customFormat="1">
      <c r="A45" s="269" t="s">
        <v>1040</v>
      </c>
      <c r="B45" s="107" t="s">
        <v>923</v>
      </c>
      <c r="C45" s="249">
        <v>30</v>
      </c>
      <c r="D45" s="83"/>
      <c r="E45" s="84"/>
      <c r="F45" s="84"/>
      <c r="G45" s="85">
        <f t="shared" si="3"/>
        <v>0</v>
      </c>
      <c r="H45" s="85">
        <f t="shared" si="4"/>
        <v>0</v>
      </c>
      <c r="I45" s="85">
        <f t="shared" si="5"/>
        <v>0</v>
      </c>
      <c r="J45" s="86"/>
    </row>
    <row r="46" spans="1:10" s="87" customFormat="1">
      <c r="A46" s="269" t="s">
        <v>1041</v>
      </c>
      <c r="B46" s="107" t="s">
        <v>923</v>
      </c>
      <c r="C46" s="249">
        <v>30</v>
      </c>
      <c r="D46" s="83"/>
      <c r="E46" s="84"/>
      <c r="F46" s="84"/>
      <c r="G46" s="85">
        <f t="shared" si="3"/>
        <v>0</v>
      </c>
      <c r="H46" s="85">
        <f t="shared" si="4"/>
        <v>0</v>
      </c>
      <c r="I46" s="85">
        <f t="shared" si="5"/>
        <v>0</v>
      </c>
      <c r="J46" s="86"/>
    </row>
    <row r="47" spans="1:10" s="87" customFormat="1">
      <c r="A47" s="269" t="s">
        <v>1042</v>
      </c>
      <c r="B47" s="107" t="s">
        <v>923</v>
      </c>
      <c r="C47" s="249">
        <v>60</v>
      </c>
      <c r="D47" s="83"/>
      <c r="E47" s="84"/>
      <c r="F47" s="84"/>
      <c r="G47" s="85">
        <f t="shared" si="3"/>
        <v>0</v>
      </c>
      <c r="H47" s="85">
        <f t="shared" si="4"/>
        <v>0</v>
      </c>
      <c r="I47" s="85">
        <f t="shared" si="5"/>
        <v>0</v>
      </c>
      <c r="J47" s="86"/>
    </row>
    <row r="48" spans="1:10" s="87" customFormat="1">
      <c r="A48" s="269" t="s">
        <v>1043</v>
      </c>
      <c r="B48" s="107"/>
      <c r="C48" s="249"/>
      <c r="D48" s="83"/>
      <c r="E48" s="84"/>
      <c r="F48" s="84"/>
      <c r="G48" s="85"/>
      <c r="H48" s="85"/>
      <c r="I48" s="85"/>
      <c r="J48" s="86"/>
    </row>
    <row r="49" spans="1:10" s="87" customFormat="1">
      <c r="A49" s="269" t="s">
        <v>1044</v>
      </c>
      <c r="B49" s="107" t="s">
        <v>923</v>
      </c>
      <c r="C49" s="249">
        <v>60</v>
      </c>
      <c r="D49" s="83"/>
      <c r="E49" s="84"/>
      <c r="F49" s="84"/>
      <c r="G49" s="85">
        <f t="shared" si="3"/>
        <v>0</v>
      </c>
      <c r="H49" s="85">
        <f t="shared" si="4"/>
        <v>0</v>
      </c>
      <c r="I49" s="85">
        <f t="shared" si="5"/>
        <v>0</v>
      </c>
      <c r="J49" s="86"/>
    </row>
    <row r="50" spans="1:10" s="87" customFormat="1">
      <c r="A50" s="271" t="s">
        <v>1045</v>
      </c>
      <c r="B50" s="107" t="s">
        <v>923</v>
      </c>
      <c r="C50" s="249">
        <v>60</v>
      </c>
      <c r="D50" s="83"/>
      <c r="E50" s="84"/>
      <c r="F50" s="84"/>
      <c r="G50" s="85">
        <f t="shared" si="3"/>
        <v>0</v>
      </c>
      <c r="H50" s="85">
        <f t="shared" si="4"/>
        <v>0</v>
      </c>
      <c r="I50" s="85">
        <f t="shared" si="5"/>
        <v>0</v>
      </c>
      <c r="J50" s="86"/>
    </row>
    <row r="51" spans="1:10" s="87" customFormat="1">
      <c r="A51" s="269" t="s">
        <v>1046</v>
      </c>
      <c r="B51" s="107" t="s">
        <v>923</v>
      </c>
      <c r="C51" s="249">
        <v>60</v>
      </c>
      <c r="D51" s="83"/>
      <c r="E51" s="84"/>
      <c r="F51" s="84"/>
      <c r="G51" s="85">
        <f t="shared" si="3"/>
        <v>0</v>
      </c>
      <c r="H51" s="85">
        <f t="shared" si="4"/>
        <v>0</v>
      </c>
      <c r="I51" s="85">
        <f t="shared" si="5"/>
        <v>0</v>
      </c>
      <c r="J51" s="86"/>
    </row>
    <row r="52" spans="1:10" s="87" customFormat="1">
      <c r="A52" s="259" t="s">
        <v>1047</v>
      </c>
      <c r="B52" s="107" t="s">
        <v>923</v>
      </c>
      <c r="C52" s="249">
        <v>60</v>
      </c>
      <c r="D52" s="83"/>
      <c r="E52" s="84"/>
      <c r="F52" s="84"/>
      <c r="G52" s="85">
        <f t="shared" si="3"/>
        <v>0</v>
      </c>
      <c r="H52" s="85">
        <f t="shared" si="4"/>
        <v>0</v>
      </c>
      <c r="I52" s="85">
        <f t="shared" si="5"/>
        <v>0</v>
      </c>
      <c r="J52" s="86"/>
    </row>
    <row r="53" spans="1:10" s="87" customFormat="1">
      <c r="A53" s="269" t="s">
        <v>1048</v>
      </c>
      <c r="B53" s="107" t="s">
        <v>923</v>
      </c>
      <c r="C53" s="249">
        <v>180</v>
      </c>
      <c r="D53" s="83"/>
      <c r="E53" s="84"/>
      <c r="F53" s="84"/>
      <c r="G53" s="85">
        <f t="shared" si="3"/>
        <v>0</v>
      </c>
      <c r="H53" s="85">
        <f t="shared" si="4"/>
        <v>0</v>
      </c>
      <c r="I53" s="85">
        <f t="shared" si="5"/>
        <v>0</v>
      </c>
      <c r="J53" s="86"/>
    </row>
    <row r="54" spans="1:10" s="87" customFormat="1">
      <c r="A54" s="257" t="s">
        <v>1049</v>
      </c>
      <c r="B54" s="107"/>
      <c r="C54" s="270"/>
      <c r="D54" s="83"/>
      <c r="E54" s="84"/>
      <c r="F54" s="84"/>
      <c r="G54" s="85"/>
      <c r="H54" s="85"/>
      <c r="I54" s="85"/>
      <c r="J54" s="86"/>
    </row>
    <row r="55" spans="1:10" s="87" customFormat="1">
      <c r="A55" s="269" t="s">
        <v>1050</v>
      </c>
      <c r="B55" s="107" t="s">
        <v>923</v>
      </c>
      <c r="C55" s="249">
        <v>30</v>
      </c>
      <c r="D55" s="83"/>
      <c r="E55" s="84"/>
      <c r="F55" s="84"/>
      <c r="G55" s="85">
        <f t="shared" si="3"/>
        <v>0</v>
      </c>
      <c r="H55" s="85">
        <f t="shared" si="4"/>
        <v>0</v>
      </c>
      <c r="I55" s="85">
        <f t="shared" si="5"/>
        <v>0</v>
      </c>
      <c r="J55" s="86"/>
    </row>
    <row r="56" spans="1:10" s="87" customFormat="1">
      <c r="A56" s="269" t="s">
        <v>1051</v>
      </c>
      <c r="B56" s="107" t="s">
        <v>923</v>
      </c>
      <c r="C56" s="249">
        <v>10</v>
      </c>
      <c r="D56" s="83"/>
      <c r="E56" s="84"/>
      <c r="F56" s="84"/>
      <c r="G56" s="85">
        <f t="shared" si="3"/>
        <v>0</v>
      </c>
      <c r="H56" s="85">
        <f t="shared" si="4"/>
        <v>0</v>
      </c>
      <c r="I56" s="85">
        <f t="shared" si="5"/>
        <v>0</v>
      </c>
      <c r="J56" s="86"/>
    </row>
    <row r="57" spans="1:10" s="87" customFormat="1">
      <c r="A57" s="269" t="s">
        <v>1052</v>
      </c>
      <c r="B57" s="107" t="s">
        <v>923</v>
      </c>
      <c r="C57" s="249">
        <v>15</v>
      </c>
      <c r="D57" s="83"/>
      <c r="E57" s="84"/>
      <c r="F57" s="84"/>
      <c r="G57" s="85">
        <f t="shared" si="3"/>
        <v>0</v>
      </c>
      <c r="H57" s="85">
        <f t="shared" si="4"/>
        <v>0</v>
      </c>
      <c r="I57" s="85">
        <f t="shared" si="5"/>
        <v>0</v>
      </c>
      <c r="J57" s="86"/>
    </row>
    <row r="58" spans="1:10" s="87" customFormat="1">
      <c r="A58" s="269" t="s">
        <v>1053</v>
      </c>
      <c r="B58" s="107" t="s">
        <v>923</v>
      </c>
      <c r="C58" s="249">
        <v>60</v>
      </c>
      <c r="D58" s="83"/>
      <c r="E58" s="84"/>
      <c r="F58" s="84"/>
      <c r="G58" s="85">
        <f t="shared" si="3"/>
        <v>0</v>
      </c>
      <c r="H58" s="85">
        <f t="shared" si="4"/>
        <v>0</v>
      </c>
      <c r="I58" s="85">
        <f t="shared" si="5"/>
        <v>0</v>
      </c>
      <c r="J58" s="86"/>
    </row>
    <row r="59" spans="1:10" s="87" customFormat="1">
      <c r="A59" s="269" t="s">
        <v>1054</v>
      </c>
      <c r="B59" s="107" t="s">
        <v>923</v>
      </c>
      <c r="C59" s="249">
        <v>4</v>
      </c>
      <c r="D59" s="83"/>
      <c r="E59" s="84"/>
      <c r="F59" s="84"/>
      <c r="G59" s="85">
        <f t="shared" si="3"/>
        <v>0</v>
      </c>
      <c r="H59" s="85">
        <f t="shared" ref="H59" si="9">G59*C59</f>
        <v>0</v>
      </c>
      <c r="I59" s="85">
        <f t="shared" ref="I59" si="10">H59/96600</f>
        <v>0</v>
      </c>
      <c r="J59" s="86"/>
    </row>
    <row r="60" spans="1:10" s="87" customFormat="1">
      <c r="A60" s="269" t="s">
        <v>1055</v>
      </c>
      <c r="B60" s="107" t="s">
        <v>923</v>
      </c>
      <c r="C60" s="249">
        <v>4</v>
      </c>
      <c r="D60" s="83"/>
      <c r="E60" s="84"/>
      <c r="F60" s="84"/>
      <c r="G60" s="85">
        <f t="shared" si="3"/>
        <v>0</v>
      </c>
      <c r="H60" s="85">
        <f t="shared" ref="H60" si="11">G60*C60</f>
        <v>0</v>
      </c>
      <c r="I60" s="85">
        <f t="shared" ref="I60" si="12">H60/96600</f>
        <v>0</v>
      </c>
      <c r="J60" s="86"/>
    </row>
    <row r="61" spans="1:10" s="87" customFormat="1">
      <c r="A61" s="269" t="s">
        <v>1056</v>
      </c>
      <c r="B61" s="107" t="s">
        <v>923</v>
      </c>
      <c r="C61" s="249">
        <v>4</v>
      </c>
      <c r="D61" s="83"/>
      <c r="E61" s="84"/>
      <c r="F61" s="84"/>
      <c r="G61" s="85">
        <f t="shared" si="3"/>
        <v>0</v>
      </c>
      <c r="H61" s="85">
        <f t="shared" si="4"/>
        <v>0</v>
      </c>
      <c r="I61" s="85">
        <f t="shared" si="5"/>
        <v>0</v>
      </c>
      <c r="J61" s="86"/>
    </row>
    <row r="62" spans="1:10" s="87" customFormat="1">
      <c r="A62" s="269" t="s">
        <v>1057</v>
      </c>
      <c r="B62" s="107" t="s">
        <v>923</v>
      </c>
      <c r="C62" s="249">
        <v>4</v>
      </c>
      <c r="D62" s="83"/>
      <c r="E62" s="84"/>
      <c r="F62" s="84"/>
      <c r="G62" s="85">
        <f t="shared" si="3"/>
        <v>0</v>
      </c>
      <c r="H62" s="85">
        <f t="shared" si="4"/>
        <v>0</v>
      </c>
      <c r="I62" s="85">
        <f t="shared" si="5"/>
        <v>0</v>
      </c>
      <c r="J62" s="86"/>
    </row>
    <row r="63" spans="1:10" s="87" customFormat="1">
      <c r="A63" s="269" t="s">
        <v>1058</v>
      </c>
      <c r="B63" s="107" t="s">
        <v>923</v>
      </c>
      <c r="C63" s="249">
        <v>0.5</v>
      </c>
      <c r="D63" s="83"/>
      <c r="E63" s="84"/>
      <c r="F63" s="84"/>
      <c r="G63" s="85">
        <f t="shared" si="3"/>
        <v>0</v>
      </c>
      <c r="H63" s="85">
        <f t="shared" si="4"/>
        <v>0</v>
      </c>
      <c r="I63" s="85">
        <f t="shared" si="5"/>
        <v>0</v>
      </c>
      <c r="J63" s="86"/>
    </row>
    <row r="64" spans="1:10" s="87" customFormat="1">
      <c r="A64" s="269" t="s">
        <v>1059</v>
      </c>
      <c r="B64" s="107" t="s">
        <v>923</v>
      </c>
      <c r="C64" s="249">
        <v>30</v>
      </c>
      <c r="D64" s="83"/>
      <c r="E64" s="84"/>
      <c r="F64" s="84"/>
      <c r="G64" s="85">
        <f t="shared" si="3"/>
        <v>0</v>
      </c>
      <c r="H64" s="85">
        <f t="shared" si="4"/>
        <v>0</v>
      </c>
      <c r="I64" s="85">
        <f t="shared" si="5"/>
        <v>0</v>
      </c>
      <c r="J64" s="86"/>
    </row>
    <row r="65" spans="1:10" s="87" customFormat="1">
      <c r="A65" s="269" t="s">
        <v>1060</v>
      </c>
      <c r="B65" s="107" t="s">
        <v>923</v>
      </c>
      <c r="C65" s="249">
        <v>5</v>
      </c>
      <c r="D65" s="83"/>
      <c r="E65" s="84"/>
      <c r="F65" s="84"/>
      <c r="G65" s="85">
        <f t="shared" si="3"/>
        <v>0</v>
      </c>
      <c r="H65" s="85">
        <f t="shared" si="4"/>
        <v>0</v>
      </c>
      <c r="I65" s="85">
        <f t="shared" si="5"/>
        <v>0</v>
      </c>
      <c r="J65" s="86"/>
    </row>
    <row r="66" spans="1:10" s="87" customFormat="1">
      <c r="A66" s="272" t="s">
        <v>1061</v>
      </c>
      <c r="B66" s="107" t="s">
        <v>923</v>
      </c>
      <c r="C66" s="273">
        <v>60</v>
      </c>
      <c r="D66" s="83"/>
      <c r="E66" s="84"/>
      <c r="F66" s="84"/>
      <c r="G66" s="85">
        <f t="shared" si="3"/>
        <v>0</v>
      </c>
      <c r="H66" s="85">
        <f t="shared" si="4"/>
        <v>0</v>
      </c>
      <c r="I66" s="85">
        <f t="shared" si="5"/>
        <v>0</v>
      </c>
      <c r="J66" s="86"/>
    </row>
    <row r="67" spans="1:10">
      <c r="A67" s="27"/>
      <c r="B67" s="28"/>
      <c r="C67" s="44"/>
      <c r="D67" s="29"/>
      <c r="E67" s="29"/>
      <c r="F67" s="29"/>
      <c r="G67" s="47" t="s">
        <v>64</v>
      </c>
      <c r="H67" s="47">
        <f>SUM(H9:H66)</f>
        <v>0</v>
      </c>
      <c r="I67" s="47">
        <f>SUM(I9:I66)</f>
        <v>0</v>
      </c>
      <c r="J67" s="48"/>
    </row>
    <row r="68" spans="1:10" s="142" customFormat="1">
      <c r="A68" s="436" t="s">
        <v>65</v>
      </c>
      <c r="B68" s="436"/>
      <c r="C68" s="436"/>
      <c r="D68" s="436"/>
      <c r="E68" s="436"/>
      <c r="F68" s="436"/>
      <c r="G68" s="436"/>
      <c r="H68" s="436"/>
      <c r="I68" s="436"/>
    </row>
    <row r="69" spans="1:10" s="142" customFormat="1">
      <c r="A69" s="143"/>
      <c r="B69" s="144"/>
      <c r="C69" s="145"/>
      <c r="D69" s="144"/>
      <c r="E69" s="144"/>
      <c r="F69" s="146"/>
      <c r="G69" s="147"/>
      <c r="H69" s="147"/>
    </row>
    <row r="70" spans="1:10" s="142" customFormat="1" ht="40.5" customHeight="1">
      <c r="A70" s="437" t="s">
        <v>66</v>
      </c>
      <c r="B70" s="439" t="s">
        <v>67</v>
      </c>
      <c r="C70" s="441" t="s">
        <v>68</v>
      </c>
      <c r="D70" s="442"/>
      <c r="E70" s="442"/>
      <c r="F70" s="443"/>
      <c r="G70" s="453" t="s">
        <v>69</v>
      </c>
      <c r="H70" s="148"/>
    </row>
    <row r="71" spans="1:10" s="142" customFormat="1">
      <c r="A71" s="438"/>
      <c r="B71" s="440"/>
      <c r="C71" s="72" t="s">
        <v>70</v>
      </c>
      <c r="D71" s="73" t="s">
        <v>71</v>
      </c>
      <c r="E71" s="74" t="s">
        <v>72</v>
      </c>
      <c r="F71" s="74" t="s">
        <v>73</v>
      </c>
      <c r="G71" s="453"/>
      <c r="H71" s="444"/>
    </row>
    <row r="72" spans="1:10" s="142" customFormat="1">
      <c r="A72" s="75" t="s">
        <v>925</v>
      </c>
      <c r="B72" s="72"/>
      <c r="C72" s="73"/>
      <c r="D72" s="73"/>
      <c r="E72" s="74"/>
      <c r="F72" s="74"/>
      <c r="G72" s="255"/>
      <c r="H72" s="444"/>
    </row>
    <row r="73" spans="1:10" s="142" customFormat="1">
      <c r="A73" s="75" t="s">
        <v>888</v>
      </c>
      <c r="B73" s="72"/>
      <c r="C73" s="73"/>
      <c r="D73" s="73"/>
      <c r="E73" s="74"/>
      <c r="F73" s="74"/>
      <c r="G73" s="255"/>
      <c r="H73" s="444"/>
    </row>
    <row r="74" spans="1:10" s="142" customFormat="1">
      <c r="A74" s="75" t="s">
        <v>926</v>
      </c>
      <c r="B74" s="72"/>
      <c r="C74" s="77"/>
      <c r="D74" s="77"/>
      <c r="E74" s="78"/>
      <c r="F74" s="78"/>
      <c r="G74" s="255"/>
      <c r="H74" s="444"/>
    </row>
    <row r="75" spans="1:10" s="142" customFormat="1">
      <c r="A75" s="76"/>
      <c r="B75" s="79"/>
      <c r="C75" s="77"/>
      <c r="D75" s="77"/>
      <c r="E75" s="78"/>
      <c r="F75" s="78"/>
      <c r="G75" s="255"/>
      <c r="H75" s="444"/>
    </row>
    <row r="76" spans="1:10" s="142" customFormat="1">
      <c r="A76" s="74" t="s">
        <v>64</v>
      </c>
      <c r="B76" s="74"/>
      <c r="C76" s="72"/>
      <c r="D76" s="80"/>
      <c r="E76" s="80"/>
      <c r="F76" s="73"/>
      <c r="G76" s="255"/>
      <c r="H76" s="444"/>
    </row>
  </sheetData>
  <mergeCells count="18">
    <mergeCell ref="I7:I8"/>
    <mergeCell ref="J7:J8"/>
    <mergeCell ref="A68:I68"/>
    <mergeCell ref="A70:A71"/>
    <mergeCell ref="B70:B71"/>
    <mergeCell ref="C70:F70"/>
    <mergeCell ref="G70:G71"/>
    <mergeCell ref="H71:H76"/>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worksheet>
</file>

<file path=xl/worksheets/sheet17.xml><?xml version="1.0" encoding="utf-8"?>
<worksheet xmlns="http://schemas.openxmlformats.org/spreadsheetml/2006/main" xmlns:r="http://schemas.openxmlformats.org/officeDocument/2006/relationships">
  <sheetPr>
    <tabColor rgb="FF660033"/>
  </sheetPr>
  <dimension ref="A1:J63"/>
  <sheetViews>
    <sheetView topLeftCell="A34" zoomScaleSheetLayoutView="100" workbookViewId="0">
      <selection activeCell="Q437" sqref="Q437"/>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1062</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3.25" customHeight="1">
      <c r="A9" s="274" t="s">
        <v>1007</v>
      </c>
      <c r="B9" s="105"/>
      <c r="C9" s="275"/>
      <c r="D9" s="98"/>
      <c r="E9" s="98"/>
      <c r="F9" s="98"/>
      <c r="G9" s="98"/>
      <c r="H9" s="88"/>
      <c r="I9" s="88"/>
      <c r="J9" s="90"/>
    </row>
    <row r="10" spans="1:10" s="87" customFormat="1">
      <c r="A10" s="276" t="s">
        <v>1063</v>
      </c>
      <c r="B10" s="107" t="s">
        <v>923</v>
      </c>
      <c r="C10" s="277">
        <v>8</v>
      </c>
      <c r="D10" s="84"/>
      <c r="E10" s="84"/>
      <c r="F10" s="84"/>
      <c r="G10" s="85">
        <f t="shared" ref="G10:G53" si="0">(D10+E10+F10)/3</f>
        <v>0</v>
      </c>
      <c r="H10" s="85">
        <f t="shared" ref="H10:H53" si="1">G10*C10</f>
        <v>0</v>
      </c>
      <c r="I10" s="85">
        <f t="shared" ref="I10:I53" si="2">H10/96600</f>
        <v>0</v>
      </c>
      <c r="J10" s="86"/>
    </row>
    <row r="11" spans="1:10" s="87" customFormat="1">
      <c r="A11" s="276" t="s">
        <v>1064</v>
      </c>
      <c r="B11" s="107" t="s">
        <v>923</v>
      </c>
      <c r="C11" s="278">
        <v>4.25</v>
      </c>
      <c r="D11" s="83"/>
      <c r="E11" s="84"/>
      <c r="F11" s="84"/>
      <c r="G11" s="85">
        <f t="shared" si="0"/>
        <v>0</v>
      </c>
      <c r="H11" s="85">
        <f t="shared" si="1"/>
        <v>0</v>
      </c>
      <c r="I11" s="85">
        <f t="shared" si="2"/>
        <v>0</v>
      </c>
      <c r="J11" s="86"/>
    </row>
    <row r="12" spans="1:10" s="87" customFormat="1">
      <c r="A12" s="276" t="s">
        <v>1065</v>
      </c>
      <c r="B12" s="107" t="s">
        <v>923</v>
      </c>
      <c r="C12" s="278">
        <v>2.25</v>
      </c>
      <c r="D12" s="83"/>
      <c r="E12" s="84"/>
      <c r="F12" s="84"/>
      <c r="G12" s="85">
        <f t="shared" si="0"/>
        <v>0</v>
      </c>
      <c r="H12" s="85">
        <f t="shared" si="1"/>
        <v>0</v>
      </c>
      <c r="I12" s="85">
        <f t="shared" si="2"/>
        <v>0</v>
      </c>
      <c r="J12" s="86"/>
    </row>
    <row r="13" spans="1:10" s="87" customFormat="1">
      <c r="A13" s="276" t="s">
        <v>1066</v>
      </c>
      <c r="B13" s="107" t="s">
        <v>923</v>
      </c>
      <c r="C13" s="277">
        <v>2.75</v>
      </c>
      <c r="D13" s="83"/>
      <c r="E13" s="84"/>
      <c r="F13" s="84"/>
      <c r="G13" s="85">
        <f t="shared" si="0"/>
        <v>0</v>
      </c>
      <c r="H13" s="85">
        <f t="shared" si="1"/>
        <v>0</v>
      </c>
      <c r="I13" s="85">
        <f t="shared" si="2"/>
        <v>0</v>
      </c>
      <c r="J13" s="86"/>
    </row>
    <row r="14" spans="1:10" s="87" customFormat="1">
      <c r="A14" s="276" t="s">
        <v>1067</v>
      </c>
      <c r="B14" s="107" t="s">
        <v>923</v>
      </c>
      <c r="C14" s="277">
        <v>3</v>
      </c>
      <c r="D14" s="83"/>
      <c r="E14" s="84"/>
      <c r="F14" s="84"/>
      <c r="G14" s="85">
        <f t="shared" si="0"/>
        <v>0</v>
      </c>
      <c r="H14" s="85">
        <f t="shared" si="1"/>
        <v>0</v>
      </c>
      <c r="I14" s="85">
        <f t="shared" si="2"/>
        <v>0</v>
      </c>
      <c r="J14" s="86"/>
    </row>
    <row r="15" spans="1:10" s="87" customFormat="1">
      <c r="A15" s="276" t="s">
        <v>1068</v>
      </c>
      <c r="B15" s="107" t="s">
        <v>923</v>
      </c>
      <c r="C15" s="278">
        <v>5.25</v>
      </c>
      <c r="D15" s="83"/>
      <c r="E15" s="84"/>
      <c r="F15" s="84"/>
      <c r="G15" s="85">
        <f t="shared" si="0"/>
        <v>0</v>
      </c>
      <c r="H15" s="85">
        <f t="shared" si="1"/>
        <v>0</v>
      </c>
      <c r="I15" s="85">
        <f t="shared" si="2"/>
        <v>0</v>
      </c>
      <c r="J15" s="86"/>
    </row>
    <row r="16" spans="1:10" s="87" customFormat="1">
      <c r="A16" s="276" t="s">
        <v>1069</v>
      </c>
      <c r="B16" s="107" t="s">
        <v>923</v>
      </c>
      <c r="C16" s="278">
        <v>19</v>
      </c>
      <c r="D16" s="83"/>
      <c r="E16" s="84"/>
      <c r="F16" s="84"/>
      <c r="G16" s="85">
        <f t="shared" si="0"/>
        <v>0</v>
      </c>
      <c r="H16" s="85">
        <f t="shared" si="1"/>
        <v>0</v>
      </c>
      <c r="I16" s="85">
        <f t="shared" si="2"/>
        <v>0</v>
      </c>
      <c r="J16" s="86"/>
    </row>
    <row r="17" spans="1:10" s="87" customFormat="1">
      <c r="A17" s="276" t="s">
        <v>1070</v>
      </c>
      <c r="B17" s="107" t="s">
        <v>923</v>
      </c>
      <c r="C17" s="277">
        <v>8</v>
      </c>
      <c r="D17" s="83"/>
      <c r="E17" s="84"/>
      <c r="F17" s="84"/>
      <c r="G17" s="85">
        <f t="shared" si="0"/>
        <v>0</v>
      </c>
      <c r="H17" s="85">
        <f t="shared" si="1"/>
        <v>0</v>
      </c>
      <c r="I17" s="85">
        <f t="shared" si="2"/>
        <v>0</v>
      </c>
      <c r="J17" s="86"/>
    </row>
    <row r="18" spans="1:10" s="87" customFormat="1">
      <c r="A18" s="276" t="s">
        <v>1071</v>
      </c>
      <c r="B18" s="107" t="s">
        <v>923</v>
      </c>
      <c r="C18" s="278">
        <v>2.75</v>
      </c>
      <c r="D18" s="83"/>
      <c r="E18" s="84"/>
      <c r="F18" s="84"/>
      <c r="G18" s="85">
        <f t="shared" si="0"/>
        <v>0</v>
      </c>
      <c r="H18" s="85">
        <f t="shared" si="1"/>
        <v>0</v>
      </c>
      <c r="I18" s="85">
        <f t="shared" si="2"/>
        <v>0</v>
      </c>
      <c r="J18" s="86"/>
    </row>
    <row r="19" spans="1:10" s="87" customFormat="1">
      <c r="A19" s="276" t="s">
        <v>1072</v>
      </c>
      <c r="B19" s="107" t="s">
        <v>923</v>
      </c>
      <c r="C19" s="277">
        <v>5.75</v>
      </c>
      <c r="D19" s="83"/>
      <c r="E19" s="84"/>
      <c r="F19" s="84"/>
      <c r="G19" s="85">
        <f t="shared" si="0"/>
        <v>0</v>
      </c>
      <c r="H19" s="85">
        <f t="shared" si="1"/>
        <v>0</v>
      </c>
      <c r="I19" s="85">
        <f t="shared" si="2"/>
        <v>0</v>
      </c>
      <c r="J19" s="86"/>
    </row>
    <row r="20" spans="1:10" s="87" customFormat="1">
      <c r="A20" s="276" t="s">
        <v>1073</v>
      </c>
      <c r="B20" s="107" t="s">
        <v>923</v>
      </c>
      <c r="C20" s="279">
        <v>13.75</v>
      </c>
      <c r="D20" s="83"/>
      <c r="E20" s="84"/>
      <c r="F20" s="84"/>
      <c r="G20" s="85">
        <f t="shared" si="0"/>
        <v>0</v>
      </c>
      <c r="H20" s="85">
        <f t="shared" si="1"/>
        <v>0</v>
      </c>
      <c r="I20" s="85">
        <f t="shared" si="2"/>
        <v>0</v>
      </c>
      <c r="J20" s="86"/>
    </row>
    <row r="21" spans="1:10" s="87" customFormat="1">
      <c r="A21" s="276" t="s">
        <v>1074</v>
      </c>
      <c r="B21" s="107" t="s">
        <v>923</v>
      </c>
      <c r="C21" s="279">
        <v>28.75</v>
      </c>
      <c r="D21" s="83"/>
      <c r="E21" s="84"/>
      <c r="F21" s="84"/>
      <c r="G21" s="85">
        <f t="shared" si="0"/>
        <v>0</v>
      </c>
      <c r="H21" s="85">
        <f t="shared" si="1"/>
        <v>0</v>
      </c>
      <c r="I21" s="85">
        <f t="shared" si="2"/>
        <v>0</v>
      </c>
      <c r="J21" s="86"/>
    </row>
    <row r="22" spans="1:10" s="87" customFormat="1">
      <c r="A22" s="276" t="s">
        <v>1075</v>
      </c>
      <c r="B22" s="107" t="s">
        <v>923</v>
      </c>
      <c r="C22" s="277">
        <v>7.75</v>
      </c>
      <c r="D22" s="83"/>
      <c r="E22" s="84"/>
      <c r="F22" s="84"/>
      <c r="G22" s="85">
        <f t="shared" si="0"/>
        <v>0</v>
      </c>
      <c r="H22" s="85">
        <f t="shared" si="1"/>
        <v>0</v>
      </c>
      <c r="I22" s="85">
        <f t="shared" si="2"/>
        <v>0</v>
      </c>
      <c r="J22" s="86"/>
    </row>
    <row r="23" spans="1:10" s="87" customFormat="1">
      <c r="A23" s="276" t="s">
        <v>1076</v>
      </c>
      <c r="B23" s="107" t="s">
        <v>923</v>
      </c>
      <c r="C23" s="277">
        <v>4.5</v>
      </c>
      <c r="D23" s="83"/>
      <c r="E23" s="84"/>
      <c r="F23" s="84"/>
      <c r="G23" s="85">
        <f t="shared" si="0"/>
        <v>0</v>
      </c>
      <c r="H23" s="85">
        <f t="shared" si="1"/>
        <v>0</v>
      </c>
      <c r="I23" s="85">
        <f t="shared" si="2"/>
        <v>0</v>
      </c>
      <c r="J23" s="86"/>
    </row>
    <row r="24" spans="1:10" s="87" customFormat="1">
      <c r="A24" s="276" t="s">
        <v>1077</v>
      </c>
      <c r="B24" s="107" t="s">
        <v>923</v>
      </c>
      <c r="C24" s="277">
        <v>6</v>
      </c>
      <c r="D24" s="83"/>
      <c r="E24" s="84"/>
      <c r="F24" s="84"/>
      <c r="G24" s="85">
        <f t="shared" si="0"/>
        <v>0</v>
      </c>
      <c r="H24" s="85">
        <f t="shared" si="1"/>
        <v>0</v>
      </c>
      <c r="I24" s="85">
        <f t="shared" si="2"/>
        <v>0</v>
      </c>
      <c r="J24" s="86"/>
    </row>
    <row r="25" spans="1:10" s="87" customFormat="1">
      <c r="A25" s="276" t="s">
        <v>1078</v>
      </c>
      <c r="B25" s="107" t="s">
        <v>923</v>
      </c>
      <c r="C25" s="277">
        <v>3</v>
      </c>
      <c r="D25" s="83"/>
      <c r="E25" s="84"/>
      <c r="F25" s="84"/>
      <c r="G25" s="85">
        <f t="shared" si="0"/>
        <v>0</v>
      </c>
      <c r="H25" s="85">
        <f t="shared" si="1"/>
        <v>0</v>
      </c>
      <c r="I25" s="85">
        <f t="shared" si="2"/>
        <v>0</v>
      </c>
      <c r="J25" s="86"/>
    </row>
    <row r="26" spans="1:10" s="87" customFormat="1">
      <c r="A26" s="276" t="s">
        <v>1079</v>
      </c>
      <c r="B26" s="107" t="s">
        <v>923</v>
      </c>
      <c r="C26" s="277">
        <v>2</v>
      </c>
      <c r="D26" s="83"/>
      <c r="E26" s="84"/>
      <c r="F26" s="84"/>
      <c r="G26" s="85">
        <f t="shared" si="0"/>
        <v>0</v>
      </c>
      <c r="H26" s="85">
        <f t="shared" si="1"/>
        <v>0</v>
      </c>
      <c r="I26" s="85">
        <f t="shared" si="2"/>
        <v>0</v>
      </c>
      <c r="J26" s="86"/>
    </row>
    <row r="27" spans="1:10" s="87" customFormat="1">
      <c r="A27" s="276" t="s">
        <v>1080</v>
      </c>
      <c r="B27" s="107" t="s">
        <v>923</v>
      </c>
      <c r="C27" s="277">
        <v>3</v>
      </c>
      <c r="D27" s="83"/>
      <c r="E27" s="84"/>
      <c r="F27" s="84"/>
      <c r="G27" s="85">
        <f t="shared" si="0"/>
        <v>0</v>
      </c>
      <c r="H27" s="85">
        <f t="shared" si="1"/>
        <v>0</v>
      </c>
      <c r="I27" s="85">
        <f t="shared" si="2"/>
        <v>0</v>
      </c>
      <c r="J27" s="86"/>
    </row>
    <row r="28" spans="1:10" s="87" customFormat="1">
      <c r="A28" s="276" t="s">
        <v>1081</v>
      </c>
      <c r="B28" s="107" t="s">
        <v>923</v>
      </c>
      <c r="C28" s="277">
        <v>0.5</v>
      </c>
      <c r="D28" s="83"/>
      <c r="E28" s="84"/>
      <c r="F28" s="84"/>
      <c r="G28" s="85">
        <f t="shared" si="0"/>
        <v>0</v>
      </c>
      <c r="H28" s="85">
        <f t="shared" si="1"/>
        <v>0</v>
      </c>
      <c r="I28" s="85">
        <f t="shared" si="2"/>
        <v>0</v>
      </c>
      <c r="J28" s="86"/>
    </row>
    <row r="29" spans="1:10" s="87" customFormat="1">
      <c r="A29" s="280" t="s">
        <v>1038</v>
      </c>
      <c r="B29" s="107"/>
      <c r="C29" s="278"/>
      <c r="D29" s="83"/>
      <c r="E29" s="84"/>
      <c r="F29" s="84"/>
      <c r="G29" s="85"/>
      <c r="H29" s="85"/>
      <c r="I29" s="85"/>
      <c r="J29" s="86"/>
    </row>
    <row r="30" spans="1:10" s="87" customFormat="1">
      <c r="A30" s="280" t="s">
        <v>1082</v>
      </c>
      <c r="B30" s="107"/>
      <c r="C30" s="277"/>
      <c r="D30" s="83"/>
      <c r="E30" s="84"/>
      <c r="F30" s="84"/>
      <c r="G30" s="85"/>
      <c r="H30" s="85"/>
      <c r="I30" s="85"/>
      <c r="J30" s="86"/>
    </row>
    <row r="31" spans="1:10" s="87" customFormat="1">
      <c r="A31" s="276" t="s">
        <v>1083</v>
      </c>
      <c r="B31" s="107" t="s">
        <v>923</v>
      </c>
      <c r="C31" s="278">
        <v>20.5</v>
      </c>
      <c r="D31" s="83"/>
      <c r="E31" s="84"/>
      <c r="F31" s="84"/>
      <c r="G31" s="85">
        <f t="shared" si="0"/>
        <v>0</v>
      </c>
      <c r="H31" s="85">
        <f t="shared" si="1"/>
        <v>0</v>
      </c>
      <c r="I31" s="85">
        <f t="shared" si="2"/>
        <v>0</v>
      </c>
      <c r="J31" s="86"/>
    </row>
    <row r="32" spans="1:10" s="87" customFormat="1">
      <c r="A32" s="281" t="s">
        <v>1084</v>
      </c>
      <c r="B32" s="107" t="s">
        <v>923</v>
      </c>
      <c r="C32" s="282">
        <v>22.5</v>
      </c>
      <c r="D32" s="83"/>
      <c r="E32" s="84"/>
      <c r="F32" s="84"/>
      <c r="G32" s="85">
        <f t="shared" si="0"/>
        <v>0</v>
      </c>
      <c r="H32" s="85">
        <f t="shared" si="1"/>
        <v>0</v>
      </c>
      <c r="I32" s="85">
        <f t="shared" si="2"/>
        <v>0</v>
      </c>
      <c r="J32" s="86"/>
    </row>
    <row r="33" spans="1:10" s="87" customFormat="1">
      <c r="A33" s="276" t="s">
        <v>1085</v>
      </c>
      <c r="B33" s="107" t="s">
        <v>923</v>
      </c>
      <c r="C33" s="278">
        <v>22.25</v>
      </c>
      <c r="D33" s="83"/>
      <c r="E33" s="84"/>
      <c r="F33" s="84"/>
      <c r="G33" s="85">
        <f t="shared" si="0"/>
        <v>0</v>
      </c>
      <c r="H33" s="85">
        <f t="shared" si="1"/>
        <v>0</v>
      </c>
      <c r="I33" s="85">
        <f t="shared" si="2"/>
        <v>0</v>
      </c>
      <c r="J33" s="86"/>
    </row>
    <row r="34" spans="1:10" s="87" customFormat="1">
      <c r="A34" s="276" t="s">
        <v>1086</v>
      </c>
      <c r="B34" s="107" t="s">
        <v>923</v>
      </c>
      <c r="C34" s="278">
        <v>60</v>
      </c>
      <c r="D34" s="83"/>
      <c r="E34" s="84"/>
      <c r="F34" s="84"/>
      <c r="G34" s="85">
        <f t="shared" si="0"/>
        <v>0</v>
      </c>
      <c r="H34" s="85">
        <f t="shared" si="1"/>
        <v>0</v>
      </c>
      <c r="I34" s="85">
        <f t="shared" si="2"/>
        <v>0</v>
      </c>
      <c r="J34" s="86"/>
    </row>
    <row r="35" spans="1:10" s="87" customFormat="1">
      <c r="A35" s="280" t="s">
        <v>1087</v>
      </c>
      <c r="B35" s="107" t="s">
        <v>923</v>
      </c>
      <c r="C35" s="278">
        <v>180</v>
      </c>
      <c r="D35" s="83"/>
      <c r="E35" s="84"/>
      <c r="F35" s="84"/>
      <c r="G35" s="85">
        <f t="shared" si="0"/>
        <v>0</v>
      </c>
      <c r="H35" s="85">
        <f t="shared" si="1"/>
        <v>0</v>
      </c>
      <c r="I35" s="85">
        <f t="shared" si="2"/>
        <v>0</v>
      </c>
      <c r="J35" s="86"/>
    </row>
    <row r="36" spans="1:10" s="87" customFormat="1">
      <c r="A36" s="280" t="s">
        <v>1088</v>
      </c>
      <c r="B36" s="107"/>
      <c r="C36" s="278"/>
      <c r="D36" s="83"/>
      <c r="E36" s="84"/>
      <c r="F36" s="84"/>
      <c r="G36" s="85"/>
      <c r="H36" s="85"/>
      <c r="I36" s="85"/>
      <c r="J36" s="86"/>
    </row>
    <row r="37" spans="1:10" s="87" customFormat="1">
      <c r="A37" s="276" t="s">
        <v>1089</v>
      </c>
      <c r="B37" s="107" t="s">
        <v>923</v>
      </c>
      <c r="C37" s="277">
        <v>60</v>
      </c>
      <c r="D37" s="83"/>
      <c r="E37" s="84"/>
      <c r="F37" s="84"/>
      <c r="G37" s="85">
        <f t="shared" si="0"/>
        <v>0</v>
      </c>
      <c r="H37" s="85">
        <f t="shared" si="1"/>
        <v>0</v>
      </c>
      <c r="I37" s="85">
        <f t="shared" si="2"/>
        <v>0</v>
      </c>
      <c r="J37" s="86"/>
    </row>
    <row r="38" spans="1:10" s="87" customFormat="1">
      <c r="A38" s="283" t="s">
        <v>1090</v>
      </c>
      <c r="B38" s="107" t="s">
        <v>923</v>
      </c>
      <c r="C38" s="278">
        <v>60</v>
      </c>
      <c r="D38" s="83"/>
      <c r="E38" s="84"/>
      <c r="F38" s="84"/>
      <c r="G38" s="85">
        <f t="shared" si="0"/>
        <v>0</v>
      </c>
      <c r="H38" s="85">
        <f t="shared" si="1"/>
        <v>0</v>
      </c>
      <c r="I38" s="85">
        <f t="shared" si="2"/>
        <v>0</v>
      </c>
      <c r="J38" s="86"/>
    </row>
    <row r="39" spans="1:10" s="87" customFormat="1">
      <c r="A39" s="276" t="s">
        <v>1091</v>
      </c>
      <c r="B39" s="107" t="s">
        <v>923</v>
      </c>
      <c r="C39" s="278">
        <v>60</v>
      </c>
      <c r="D39" s="83"/>
      <c r="E39" s="84"/>
      <c r="F39" s="84"/>
      <c r="G39" s="85">
        <f t="shared" si="0"/>
        <v>0</v>
      </c>
      <c r="H39" s="85">
        <f t="shared" si="1"/>
        <v>0</v>
      </c>
      <c r="I39" s="85">
        <f t="shared" si="2"/>
        <v>0</v>
      </c>
      <c r="J39" s="86"/>
    </row>
    <row r="40" spans="1:10" s="87" customFormat="1">
      <c r="A40" s="276" t="s">
        <v>1092</v>
      </c>
      <c r="B40" s="107" t="s">
        <v>923</v>
      </c>
      <c r="C40" s="278">
        <v>60</v>
      </c>
      <c r="D40" s="83"/>
      <c r="E40" s="84"/>
      <c r="F40" s="84"/>
      <c r="G40" s="85">
        <f t="shared" si="0"/>
        <v>0</v>
      </c>
      <c r="H40" s="85">
        <f t="shared" si="1"/>
        <v>0</v>
      </c>
      <c r="I40" s="85">
        <f t="shared" si="2"/>
        <v>0</v>
      </c>
      <c r="J40" s="86"/>
    </row>
    <row r="41" spans="1:10" s="87" customFormat="1">
      <c r="A41" s="284" t="s">
        <v>1049</v>
      </c>
      <c r="B41" s="107"/>
      <c r="C41" s="261"/>
      <c r="D41" s="83"/>
      <c r="E41" s="84"/>
      <c r="F41" s="84"/>
      <c r="G41" s="85"/>
      <c r="H41" s="85"/>
      <c r="I41" s="85"/>
      <c r="J41" s="86"/>
    </row>
    <row r="42" spans="1:10" s="87" customFormat="1">
      <c r="A42" s="265" t="s">
        <v>1050</v>
      </c>
      <c r="B42" s="107" t="s">
        <v>923</v>
      </c>
      <c r="C42" s="261">
        <v>30</v>
      </c>
      <c r="D42" s="83"/>
      <c r="E42" s="84"/>
      <c r="F42" s="84"/>
      <c r="G42" s="85">
        <f t="shared" si="0"/>
        <v>0</v>
      </c>
      <c r="H42" s="85">
        <f t="shared" si="1"/>
        <v>0</v>
      </c>
      <c r="I42" s="85">
        <f t="shared" si="2"/>
        <v>0</v>
      </c>
      <c r="J42" s="86"/>
    </row>
    <row r="43" spans="1:10" s="87" customFormat="1">
      <c r="A43" s="265" t="s">
        <v>1051</v>
      </c>
      <c r="B43" s="107" t="s">
        <v>923</v>
      </c>
      <c r="C43" s="261">
        <v>10</v>
      </c>
      <c r="D43" s="83"/>
      <c r="E43" s="84"/>
      <c r="F43" s="84"/>
      <c r="G43" s="85">
        <f t="shared" ref="G43:G44" si="3">(D43+E43+F43)/3</f>
        <v>0</v>
      </c>
      <c r="H43" s="85">
        <f t="shared" ref="H43:H44" si="4">G43*C43</f>
        <v>0</v>
      </c>
      <c r="I43" s="85">
        <f t="shared" ref="I43:I44" si="5">H43/96600</f>
        <v>0</v>
      </c>
      <c r="J43" s="86"/>
    </row>
    <row r="44" spans="1:10" s="87" customFormat="1">
      <c r="A44" s="265" t="s">
        <v>1052</v>
      </c>
      <c r="B44" s="107" t="s">
        <v>923</v>
      </c>
      <c r="C44" s="261">
        <v>15</v>
      </c>
      <c r="D44" s="83"/>
      <c r="E44" s="84"/>
      <c r="F44" s="84"/>
      <c r="G44" s="85">
        <f t="shared" si="3"/>
        <v>0</v>
      </c>
      <c r="H44" s="85">
        <f t="shared" si="4"/>
        <v>0</v>
      </c>
      <c r="I44" s="85">
        <f t="shared" si="5"/>
        <v>0</v>
      </c>
      <c r="J44" s="86"/>
    </row>
    <row r="45" spans="1:10" s="87" customFormat="1">
      <c r="A45" s="265" t="s">
        <v>1053</v>
      </c>
      <c r="B45" s="107" t="s">
        <v>923</v>
      </c>
      <c r="C45" s="261">
        <v>60</v>
      </c>
      <c r="D45" s="83"/>
      <c r="E45" s="84"/>
      <c r="F45" s="84"/>
      <c r="G45" s="85">
        <f t="shared" si="0"/>
        <v>0</v>
      </c>
      <c r="H45" s="85">
        <f t="shared" si="1"/>
        <v>0</v>
      </c>
      <c r="I45" s="85">
        <f t="shared" si="2"/>
        <v>0</v>
      </c>
      <c r="J45" s="86"/>
    </row>
    <row r="46" spans="1:10" s="87" customFormat="1">
      <c r="A46" s="265" t="s">
        <v>1093</v>
      </c>
      <c r="B46" s="107" t="s">
        <v>923</v>
      </c>
      <c r="C46" s="261">
        <v>4</v>
      </c>
      <c r="D46" s="83"/>
      <c r="E46" s="84"/>
      <c r="F46" s="84"/>
      <c r="G46" s="85">
        <f t="shared" si="0"/>
        <v>0</v>
      </c>
      <c r="H46" s="85">
        <f t="shared" si="1"/>
        <v>0</v>
      </c>
      <c r="I46" s="85">
        <f t="shared" si="2"/>
        <v>0</v>
      </c>
      <c r="J46" s="86"/>
    </row>
    <row r="47" spans="1:10" s="87" customFormat="1">
      <c r="A47" s="265" t="s">
        <v>1094</v>
      </c>
      <c r="B47" s="107" t="s">
        <v>923</v>
      </c>
      <c r="C47" s="261">
        <v>4</v>
      </c>
      <c r="D47" s="83"/>
      <c r="E47" s="84"/>
      <c r="F47" s="84"/>
      <c r="G47" s="85">
        <f t="shared" si="0"/>
        <v>0</v>
      </c>
      <c r="H47" s="85">
        <f t="shared" si="1"/>
        <v>0</v>
      </c>
      <c r="I47" s="85">
        <f t="shared" si="2"/>
        <v>0</v>
      </c>
      <c r="J47" s="86"/>
    </row>
    <row r="48" spans="1:10" s="87" customFormat="1">
      <c r="A48" s="265" t="s">
        <v>1095</v>
      </c>
      <c r="B48" s="107" t="s">
        <v>923</v>
      </c>
      <c r="C48" s="261">
        <v>4</v>
      </c>
      <c r="D48" s="83"/>
      <c r="E48" s="84"/>
      <c r="F48" s="84"/>
      <c r="G48" s="85">
        <f t="shared" ref="G48" si="6">(D48+E48+F48)/3</f>
        <v>0</v>
      </c>
      <c r="H48" s="85">
        <f t="shared" ref="H48" si="7">G48*C48</f>
        <v>0</v>
      </c>
      <c r="I48" s="85">
        <f t="shared" ref="I48" si="8">H48/96600</f>
        <v>0</v>
      </c>
      <c r="J48" s="86"/>
    </row>
    <row r="49" spans="1:10" s="87" customFormat="1">
      <c r="A49" s="265" t="s">
        <v>1096</v>
      </c>
      <c r="B49" s="107" t="s">
        <v>923</v>
      </c>
      <c r="C49" s="261">
        <v>4</v>
      </c>
      <c r="D49" s="83"/>
      <c r="E49" s="84"/>
      <c r="F49" s="84"/>
      <c r="G49" s="85">
        <f t="shared" si="0"/>
        <v>0</v>
      </c>
      <c r="H49" s="85">
        <f t="shared" si="1"/>
        <v>0</v>
      </c>
      <c r="I49" s="85">
        <f t="shared" si="2"/>
        <v>0</v>
      </c>
      <c r="J49" s="86"/>
    </row>
    <row r="50" spans="1:10" s="87" customFormat="1">
      <c r="A50" s="265" t="s">
        <v>1097</v>
      </c>
      <c r="B50" s="107" t="s">
        <v>923</v>
      </c>
      <c r="C50" s="261">
        <v>0.5</v>
      </c>
      <c r="D50" s="83"/>
      <c r="E50" s="84"/>
      <c r="F50" s="84"/>
      <c r="G50" s="85">
        <f t="shared" si="0"/>
        <v>0</v>
      </c>
      <c r="H50" s="85">
        <f t="shared" si="1"/>
        <v>0</v>
      </c>
      <c r="I50" s="85">
        <f t="shared" si="2"/>
        <v>0</v>
      </c>
      <c r="J50" s="86"/>
    </row>
    <row r="51" spans="1:10" s="87" customFormat="1">
      <c r="A51" s="265" t="s">
        <v>1098</v>
      </c>
      <c r="B51" s="107" t="s">
        <v>923</v>
      </c>
      <c r="C51" s="261">
        <v>30</v>
      </c>
      <c r="D51" s="83"/>
      <c r="E51" s="84"/>
      <c r="F51" s="84"/>
      <c r="G51" s="85">
        <f t="shared" si="0"/>
        <v>0</v>
      </c>
      <c r="H51" s="85">
        <f t="shared" si="1"/>
        <v>0</v>
      </c>
      <c r="I51" s="85">
        <f t="shared" si="2"/>
        <v>0</v>
      </c>
      <c r="J51" s="86"/>
    </row>
    <row r="52" spans="1:10" s="87" customFormat="1">
      <c r="A52" s="265" t="s">
        <v>1099</v>
      </c>
      <c r="B52" s="107" t="s">
        <v>923</v>
      </c>
      <c r="C52" s="261">
        <v>5</v>
      </c>
      <c r="D52" s="83"/>
      <c r="E52" s="84"/>
      <c r="F52" s="84"/>
      <c r="G52" s="85">
        <f t="shared" si="0"/>
        <v>0</v>
      </c>
      <c r="H52" s="85">
        <f t="shared" si="1"/>
        <v>0</v>
      </c>
      <c r="I52" s="85">
        <f t="shared" si="2"/>
        <v>0</v>
      </c>
      <c r="J52" s="86"/>
    </row>
    <row r="53" spans="1:10" s="87" customFormat="1">
      <c r="A53" s="265" t="s">
        <v>1100</v>
      </c>
      <c r="B53" s="107" t="s">
        <v>923</v>
      </c>
      <c r="C53" s="285">
        <v>60</v>
      </c>
      <c r="D53" s="83"/>
      <c r="E53" s="84"/>
      <c r="F53" s="84"/>
      <c r="G53" s="85">
        <f t="shared" si="0"/>
        <v>0</v>
      </c>
      <c r="H53" s="85">
        <f t="shared" si="1"/>
        <v>0</v>
      </c>
      <c r="I53" s="85">
        <f t="shared" si="2"/>
        <v>0</v>
      </c>
      <c r="J53" s="86"/>
    </row>
    <row r="54" spans="1:10">
      <c r="A54" s="27"/>
      <c r="B54" s="28"/>
      <c r="C54" s="44"/>
      <c r="D54" s="29"/>
      <c r="E54" s="29"/>
      <c r="F54" s="29"/>
      <c r="G54" s="47" t="s">
        <v>64</v>
      </c>
      <c r="H54" s="47">
        <f>SUM(H9:H53)</f>
        <v>0</v>
      </c>
      <c r="I54" s="47">
        <f>SUM(I9:I53)</f>
        <v>0</v>
      </c>
      <c r="J54" s="48"/>
    </row>
    <row r="55" spans="1:10" s="142" customFormat="1">
      <c r="A55" s="436" t="s">
        <v>65</v>
      </c>
      <c r="B55" s="436"/>
      <c r="C55" s="436"/>
      <c r="D55" s="436"/>
      <c r="E55" s="436"/>
      <c r="F55" s="436"/>
      <c r="G55" s="436"/>
      <c r="H55" s="436"/>
      <c r="I55" s="436"/>
    </row>
    <row r="56" spans="1:10" s="142" customFormat="1">
      <c r="A56" s="143"/>
      <c r="B56" s="144"/>
      <c r="C56" s="145"/>
      <c r="D56" s="144"/>
      <c r="E56" s="144"/>
      <c r="F56" s="146"/>
      <c r="G56" s="147"/>
      <c r="H56" s="147"/>
    </row>
    <row r="57" spans="1:10" s="142" customFormat="1" ht="40.5" customHeight="1">
      <c r="A57" s="437" t="s">
        <v>66</v>
      </c>
      <c r="B57" s="439" t="s">
        <v>67</v>
      </c>
      <c r="C57" s="441" t="s">
        <v>68</v>
      </c>
      <c r="D57" s="442"/>
      <c r="E57" s="442"/>
      <c r="F57" s="443"/>
      <c r="G57" s="453" t="s">
        <v>69</v>
      </c>
      <c r="H57" s="148"/>
    </row>
    <row r="58" spans="1:10" s="142" customFormat="1">
      <c r="A58" s="438"/>
      <c r="B58" s="440"/>
      <c r="C58" s="72" t="s">
        <v>70</v>
      </c>
      <c r="D58" s="73" t="s">
        <v>71</v>
      </c>
      <c r="E58" s="74" t="s">
        <v>72</v>
      </c>
      <c r="F58" s="74" t="s">
        <v>73</v>
      </c>
      <c r="G58" s="453"/>
      <c r="H58" s="444"/>
    </row>
    <row r="59" spans="1:10" s="142" customFormat="1">
      <c r="A59" s="75" t="s">
        <v>925</v>
      </c>
      <c r="B59" s="72"/>
      <c r="C59" s="73"/>
      <c r="D59" s="73"/>
      <c r="E59" s="74"/>
      <c r="F59" s="74"/>
      <c r="G59" s="255"/>
      <c r="H59" s="444"/>
    </row>
    <row r="60" spans="1:10" s="142" customFormat="1">
      <c r="A60" s="75" t="s">
        <v>888</v>
      </c>
      <c r="B60" s="72"/>
      <c r="C60" s="73"/>
      <c r="D60" s="73"/>
      <c r="E60" s="74"/>
      <c r="F60" s="74"/>
      <c r="G60" s="255"/>
      <c r="H60" s="444"/>
    </row>
    <row r="61" spans="1:10" s="142" customFormat="1">
      <c r="A61" s="75" t="s">
        <v>926</v>
      </c>
      <c r="B61" s="72"/>
      <c r="C61" s="77"/>
      <c r="D61" s="77"/>
      <c r="E61" s="78"/>
      <c r="F61" s="78"/>
      <c r="G61" s="255"/>
      <c r="H61" s="444"/>
    </row>
    <row r="62" spans="1:10" s="142" customFormat="1">
      <c r="A62" s="76"/>
      <c r="B62" s="79"/>
      <c r="C62" s="77"/>
      <c r="D62" s="77"/>
      <c r="E62" s="78"/>
      <c r="F62" s="78"/>
      <c r="G62" s="255"/>
      <c r="H62" s="444"/>
    </row>
    <row r="63" spans="1:10" s="142" customFormat="1">
      <c r="A63" s="74" t="s">
        <v>64</v>
      </c>
      <c r="B63" s="74"/>
      <c r="C63" s="72"/>
      <c r="D63" s="80"/>
      <c r="E63" s="80"/>
      <c r="F63" s="73"/>
      <c r="G63" s="255"/>
      <c r="H63" s="444"/>
    </row>
  </sheetData>
  <mergeCells count="18">
    <mergeCell ref="I7:I8"/>
    <mergeCell ref="J7:J8"/>
    <mergeCell ref="A55:I55"/>
    <mergeCell ref="A57:A58"/>
    <mergeCell ref="B57:B58"/>
    <mergeCell ref="C57:F57"/>
    <mergeCell ref="G57:G58"/>
    <mergeCell ref="H58:H63"/>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worksheet>
</file>

<file path=xl/worksheets/sheet18.xml><?xml version="1.0" encoding="utf-8"?>
<worksheet xmlns="http://schemas.openxmlformats.org/spreadsheetml/2006/main" xmlns:r="http://schemas.openxmlformats.org/officeDocument/2006/relationships">
  <sheetPr>
    <tabColor rgb="FF660033"/>
  </sheetPr>
  <dimension ref="A1:J61"/>
  <sheetViews>
    <sheetView topLeftCell="A10" zoomScaleSheetLayoutView="100" workbookViewId="0">
      <selection activeCell="Q437" sqref="Q437"/>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1101</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3.25" customHeight="1">
      <c r="A9" s="286" t="s">
        <v>1007</v>
      </c>
      <c r="B9" s="105"/>
      <c r="C9" s="287"/>
      <c r="D9" s="98"/>
      <c r="E9" s="98"/>
      <c r="F9" s="98"/>
      <c r="G9" s="98"/>
      <c r="H9" s="88"/>
      <c r="I9" s="88"/>
      <c r="J9" s="90"/>
    </row>
    <row r="10" spans="1:10" s="87" customFormat="1">
      <c r="A10" s="288" t="s">
        <v>1102</v>
      </c>
      <c r="B10" s="107" t="s">
        <v>923</v>
      </c>
      <c r="C10" s="289">
        <v>6</v>
      </c>
      <c r="D10" s="84"/>
      <c r="E10" s="84"/>
      <c r="F10" s="84"/>
      <c r="G10" s="85">
        <f t="shared" ref="G10:G51" si="0">(D10+E10+F10)/3</f>
        <v>0</v>
      </c>
      <c r="H10" s="85">
        <f t="shared" ref="H10:H51" si="1">G10*C10</f>
        <v>0</v>
      </c>
      <c r="I10" s="85">
        <f t="shared" ref="I10:I51" si="2">H10/96600</f>
        <v>0</v>
      </c>
      <c r="J10" s="86"/>
    </row>
    <row r="11" spans="1:10" s="87" customFormat="1" ht="37.5">
      <c r="A11" s="290" t="s">
        <v>1138</v>
      </c>
      <c r="B11" s="107" t="s">
        <v>923</v>
      </c>
      <c r="C11" s="291">
        <v>0.35</v>
      </c>
      <c r="D11" s="83"/>
      <c r="E11" s="84"/>
      <c r="F11" s="84"/>
      <c r="G11" s="85">
        <f t="shared" si="0"/>
        <v>0</v>
      </c>
      <c r="H11" s="85">
        <f t="shared" si="1"/>
        <v>0</v>
      </c>
      <c r="I11" s="85">
        <f t="shared" si="2"/>
        <v>0</v>
      </c>
      <c r="J11" s="86"/>
    </row>
    <row r="12" spans="1:10" s="87" customFormat="1">
      <c r="A12" s="288" t="s">
        <v>1103</v>
      </c>
      <c r="B12" s="107" t="s">
        <v>923</v>
      </c>
      <c r="C12" s="289">
        <v>6.5</v>
      </c>
      <c r="D12" s="83"/>
      <c r="E12" s="84"/>
      <c r="F12" s="84"/>
      <c r="G12" s="85">
        <f t="shared" si="0"/>
        <v>0</v>
      </c>
      <c r="H12" s="85">
        <f t="shared" si="1"/>
        <v>0</v>
      </c>
      <c r="I12" s="85">
        <f t="shared" si="2"/>
        <v>0</v>
      </c>
      <c r="J12" s="86"/>
    </row>
    <row r="13" spans="1:10" s="87" customFormat="1">
      <c r="A13" s="288" t="s">
        <v>1104</v>
      </c>
      <c r="B13" s="107" t="s">
        <v>923</v>
      </c>
      <c r="C13" s="291">
        <v>5</v>
      </c>
      <c r="D13" s="83"/>
      <c r="E13" s="84"/>
      <c r="F13" s="84"/>
      <c r="G13" s="85">
        <f t="shared" si="0"/>
        <v>0</v>
      </c>
      <c r="H13" s="85">
        <f t="shared" si="1"/>
        <v>0</v>
      </c>
      <c r="I13" s="85">
        <f t="shared" si="2"/>
        <v>0</v>
      </c>
      <c r="J13" s="86"/>
    </row>
    <row r="14" spans="1:10" s="87" customFormat="1">
      <c r="A14" s="288" t="s">
        <v>1105</v>
      </c>
      <c r="B14" s="107" t="s">
        <v>923</v>
      </c>
      <c r="C14" s="289">
        <v>6</v>
      </c>
      <c r="D14" s="83"/>
      <c r="E14" s="84"/>
      <c r="F14" s="84"/>
      <c r="G14" s="85">
        <f t="shared" si="0"/>
        <v>0</v>
      </c>
      <c r="H14" s="85">
        <f t="shared" si="1"/>
        <v>0</v>
      </c>
      <c r="I14" s="85">
        <f t="shared" si="2"/>
        <v>0</v>
      </c>
      <c r="J14" s="86"/>
    </row>
    <row r="15" spans="1:10" s="87" customFormat="1">
      <c r="A15" s="290" t="s">
        <v>1106</v>
      </c>
      <c r="B15" s="107" t="s">
        <v>923</v>
      </c>
      <c r="C15" s="291">
        <v>5.25</v>
      </c>
      <c r="D15" s="83"/>
      <c r="E15" s="84"/>
      <c r="F15" s="84"/>
      <c r="G15" s="85">
        <f t="shared" si="0"/>
        <v>0</v>
      </c>
      <c r="H15" s="85">
        <f t="shared" si="1"/>
        <v>0</v>
      </c>
      <c r="I15" s="85">
        <f t="shared" si="2"/>
        <v>0</v>
      </c>
      <c r="J15" s="86"/>
    </row>
    <row r="16" spans="1:10" s="87" customFormat="1">
      <c r="A16" s="290" t="s">
        <v>1107</v>
      </c>
      <c r="B16" s="107" t="s">
        <v>923</v>
      </c>
      <c r="C16" s="291">
        <v>16.5</v>
      </c>
      <c r="D16" s="83"/>
      <c r="E16" s="84"/>
      <c r="F16" s="84"/>
      <c r="G16" s="85">
        <f t="shared" si="0"/>
        <v>0</v>
      </c>
      <c r="H16" s="85">
        <f t="shared" si="1"/>
        <v>0</v>
      </c>
      <c r="I16" s="85">
        <f t="shared" si="2"/>
        <v>0</v>
      </c>
      <c r="J16" s="86"/>
    </row>
    <row r="17" spans="1:10" s="87" customFormat="1">
      <c r="A17" s="290" t="s">
        <v>1108</v>
      </c>
      <c r="B17" s="107" t="s">
        <v>923</v>
      </c>
      <c r="C17" s="291">
        <v>35.5</v>
      </c>
      <c r="D17" s="83"/>
      <c r="E17" s="84"/>
      <c r="F17" s="84"/>
      <c r="G17" s="85">
        <f t="shared" si="0"/>
        <v>0</v>
      </c>
      <c r="H17" s="85">
        <f t="shared" si="1"/>
        <v>0</v>
      </c>
      <c r="I17" s="85">
        <f t="shared" si="2"/>
        <v>0</v>
      </c>
      <c r="J17" s="86"/>
    </row>
    <row r="18" spans="1:10" s="87" customFormat="1">
      <c r="A18" s="290" t="s">
        <v>1109</v>
      </c>
      <c r="B18" s="107" t="s">
        <v>923</v>
      </c>
      <c r="C18" s="289">
        <v>35.5</v>
      </c>
      <c r="D18" s="83"/>
      <c r="E18" s="84"/>
      <c r="F18" s="84"/>
      <c r="G18" s="85">
        <f t="shared" si="0"/>
        <v>0</v>
      </c>
      <c r="H18" s="85">
        <f t="shared" si="1"/>
        <v>0</v>
      </c>
      <c r="I18" s="85">
        <f t="shared" si="2"/>
        <v>0</v>
      </c>
      <c r="J18" s="86"/>
    </row>
    <row r="19" spans="1:10" s="87" customFormat="1">
      <c r="A19" s="290" t="s">
        <v>1110</v>
      </c>
      <c r="B19" s="107" t="s">
        <v>923</v>
      </c>
      <c r="C19" s="291">
        <v>3</v>
      </c>
      <c r="D19" s="83"/>
      <c r="E19" s="84"/>
      <c r="F19" s="84"/>
      <c r="G19" s="85">
        <f t="shared" si="0"/>
        <v>0</v>
      </c>
      <c r="H19" s="85">
        <f t="shared" si="1"/>
        <v>0</v>
      </c>
      <c r="I19" s="85">
        <f t="shared" si="2"/>
        <v>0</v>
      </c>
      <c r="J19" s="86"/>
    </row>
    <row r="20" spans="1:10" s="87" customFormat="1">
      <c r="A20" s="290" t="s">
        <v>1111</v>
      </c>
      <c r="B20" s="107" t="s">
        <v>923</v>
      </c>
      <c r="C20" s="291">
        <v>2</v>
      </c>
      <c r="D20" s="83"/>
      <c r="E20" s="84"/>
      <c r="F20" s="84"/>
      <c r="G20" s="85">
        <f t="shared" si="0"/>
        <v>0</v>
      </c>
      <c r="H20" s="85">
        <f t="shared" si="1"/>
        <v>0</v>
      </c>
      <c r="I20" s="85">
        <f t="shared" si="2"/>
        <v>0</v>
      </c>
      <c r="J20" s="86"/>
    </row>
    <row r="21" spans="1:10" s="87" customFormat="1">
      <c r="A21" s="290" t="s">
        <v>1112</v>
      </c>
      <c r="B21" s="107" t="s">
        <v>923</v>
      </c>
      <c r="C21" s="291">
        <v>3</v>
      </c>
      <c r="D21" s="83"/>
      <c r="E21" s="84"/>
      <c r="F21" s="84"/>
      <c r="G21" s="85">
        <f t="shared" si="0"/>
        <v>0</v>
      </c>
      <c r="H21" s="85">
        <f t="shared" si="1"/>
        <v>0</v>
      </c>
      <c r="I21" s="85">
        <f t="shared" si="2"/>
        <v>0</v>
      </c>
      <c r="J21" s="86"/>
    </row>
    <row r="22" spans="1:10" s="87" customFormat="1">
      <c r="A22" s="290" t="s">
        <v>1113</v>
      </c>
      <c r="B22" s="107" t="s">
        <v>923</v>
      </c>
      <c r="C22" s="292">
        <v>0.5</v>
      </c>
      <c r="D22" s="83"/>
      <c r="E22" s="84"/>
      <c r="F22" s="84"/>
      <c r="G22" s="85">
        <f t="shared" si="0"/>
        <v>0</v>
      </c>
      <c r="H22" s="85">
        <f t="shared" si="1"/>
        <v>0</v>
      </c>
      <c r="I22" s="85">
        <f t="shared" si="2"/>
        <v>0</v>
      </c>
      <c r="J22" s="86"/>
    </row>
    <row r="23" spans="1:10" s="87" customFormat="1">
      <c r="A23" s="293"/>
      <c r="B23" s="112"/>
      <c r="C23" s="294"/>
      <c r="D23" s="83"/>
      <c r="E23" s="84"/>
      <c r="F23" s="84"/>
      <c r="G23" s="85"/>
      <c r="H23" s="85"/>
      <c r="I23" s="85"/>
      <c r="J23" s="86"/>
    </row>
    <row r="24" spans="1:10" s="87" customFormat="1">
      <c r="A24" s="293"/>
      <c r="B24" s="112"/>
      <c r="C24" s="294"/>
      <c r="D24" s="83"/>
      <c r="E24" s="84"/>
      <c r="F24" s="84"/>
      <c r="G24" s="85"/>
      <c r="H24" s="85"/>
      <c r="I24" s="85"/>
      <c r="J24" s="86"/>
    </row>
    <row r="25" spans="1:10" s="87" customFormat="1">
      <c r="A25" s="293"/>
      <c r="B25" s="112"/>
      <c r="C25" s="294"/>
      <c r="D25" s="83"/>
      <c r="E25" s="84"/>
      <c r="F25" s="84"/>
      <c r="G25" s="85"/>
      <c r="H25" s="85"/>
      <c r="I25" s="85"/>
      <c r="J25" s="86"/>
    </row>
    <row r="26" spans="1:10" s="87" customFormat="1">
      <c r="A26" s="295" t="s">
        <v>1038</v>
      </c>
      <c r="B26" s="112"/>
      <c r="C26" s="296"/>
      <c r="D26" s="83"/>
      <c r="E26" s="84"/>
      <c r="F26" s="84"/>
      <c r="G26" s="85"/>
      <c r="H26" s="85"/>
      <c r="I26" s="85"/>
      <c r="J26" s="86"/>
    </row>
    <row r="27" spans="1:10" s="87" customFormat="1">
      <c r="A27" s="297" t="s">
        <v>1114</v>
      </c>
      <c r="B27" s="107"/>
      <c r="C27" s="291"/>
      <c r="D27" s="83"/>
      <c r="E27" s="84"/>
      <c r="F27" s="84"/>
      <c r="G27" s="85"/>
      <c r="H27" s="85"/>
      <c r="I27" s="85"/>
      <c r="J27" s="86"/>
    </row>
    <row r="28" spans="1:10" s="87" customFormat="1" ht="37.5">
      <c r="A28" s="290" t="s">
        <v>1115</v>
      </c>
      <c r="B28" s="107" t="s">
        <v>923</v>
      </c>
      <c r="C28" s="289">
        <v>30</v>
      </c>
      <c r="D28" s="83"/>
      <c r="E28" s="84"/>
      <c r="F28" s="84"/>
      <c r="G28" s="85">
        <f t="shared" si="0"/>
        <v>0</v>
      </c>
      <c r="H28" s="85">
        <f t="shared" si="1"/>
        <v>0</v>
      </c>
      <c r="I28" s="85">
        <f t="shared" si="2"/>
        <v>0</v>
      </c>
      <c r="J28" s="86"/>
    </row>
    <row r="29" spans="1:10" s="87" customFormat="1">
      <c r="A29" s="298" t="s">
        <v>1116</v>
      </c>
      <c r="B29" s="107" t="s">
        <v>923</v>
      </c>
      <c r="C29" s="299">
        <v>60</v>
      </c>
      <c r="D29" s="83"/>
      <c r="E29" s="84"/>
      <c r="F29" s="84"/>
      <c r="G29" s="85">
        <f t="shared" si="0"/>
        <v>0</v>
      </c>
      <c r="H29" s="85">
        <f t="shared" si="1"/>
        <v>0</v>
      </c>
      <c r="I29" s="85">
        <f t="shared" si="2"/>
        <v>0</v>
      </c>
      <c r="J29" s="86"/>
    </row>
    <row r="30" spans="1:10" s="87" customFormat="1">
      <c r="A30" s="297" t="s">
        <v>1117</v>
      </c>
      <c r="B30" s="107"/>
      <c r="C30" s="291"/>
      <c r="D30" s="83"/>
      <c r="E30" s="84"/>
      <c r="F30" s="84"/>
      <c r="G30" s="85"/>
      <c r="H30" s="85"/>
      <c r="I30" s="85"/>
      <c r="J30" s="86"/>
    </row>
    <row r="31" spans="1:10" s="87" customFormat="1">
      <c r="A31" s="290" t="s">
        <v>1118</v>
      </c>
      <c r="B31" s="107" t="s">
        <v>923</v>
      </c>
      <c r="C31" s="291">
        <v>60</v>
      </c>
      <c r="D31" s="83"/>
      <c r="E31" s="84"/>
      <c r="F31" s="84"/>
      <c r="G31" s="85">
        <f t="shared" si="0"/>
        <v>0</v>
      </c>
      <c r="H31" s="85">
        <f t="shared" si="1"/>
        <v>0</v>
      </c>
      <c r="I31" s="85">
        <f t="shared" si="2"/>
        <v>0</v>
      </c>
      <c r="J31" s="86"/>
    </row>
    <row r="32" spans="1:10" s="87" customFormat="1">
      <c r="A32" s="288" t="s">
        <v>1119</v>
      </c>
      <c r="B32" s="107" t="s">
        <v>923</v>
      </c>
      <c r="C32" s="291">
        <v>60</v>
      </c>
      <c r="D32" s="83"/>
      <c r="E32" s="84"/>
      <c r="F32" s="84"/>
      <c r="G32" s="85"/>
      <c r="H32" s="85"/>
      <c r="I32" s="85"/>
      <c r="J32" s="86"/>
    </row>
    <row r="33" spans="1:10" s="87" customFormat="1">
      <c r="A33" s="290" t="s">
        <v>1120</v>
      </c>
      <c r="B33" s="107" t="s">
        <v>923</v>
      </c>
      <c r="C33" s="291">
        <v>60</v>
      </c>
      <c r="D33" s="83"/>
      <c r="E33" s="84"/>
      <c r="F33" s="84"/>
      <c r="G33" s="85"/>
      <c r="H33" s="85"/>
      <c r="I33" s="85"/>
      <c r="J33" s="86"/>
    </row>
    <row r="34" spans="1:10" s="87" customFormat="1">
      <c r="A34" s="288" t="s">
        <v>1121</v>
      </c>
      <c r="B34" s="107" t="s">
        <v>923</v>
      </c>
      <c r="C34" s="291">
        <v>60</v>
      </c>
      <c r="D34" s="83"/>
      <c r="E34" s="84"/>
      <c r="F34" s="84"/>
      <c r="G34" s="85">
        <f t="shared" si="0"/>
        <v>0</v>
      </c>
      <c r="H34" s="85">
        <f t="shared" si="1"/>
        <v>0</v>
      </c>
      <c r="I34" s="85">
        <f t="shared" si="2"/>
        <v>0</v>
      </c>
      <c r="J34" s="86"/>
    </row>
    <row r="35" spans="1:10" s="87" customFormat="1">
      <c r="A35" s="297" t="s">
        <v>1048</v>
      </c>
      <c r="B35" s="107" t="s">
        <v>923</v>
      </c>
      <c r="C35" s="291">
        <v>180</v>
      </c>
      <c r="D35" s="83"/>
      <c r="E35" s="84"/>
      <c r="F35" s="84"/>
      <c r="G35" s="85">
        <f t="shared" si="0"/>
        <v>0</v>
      </c>
      <c r="H35" s="85">
        <f t="shared" si="1"/>
        <v>0</v>
      </c>
      <c r="I35" s="85">
        <f t="shared" si="2"/>
        <v>0</v>
      </c>
      <c r="J35" s="86"/>
    </row>
    <row r="36" spans="1:10" s="87" customFormat="1">
      <c r="A36" s="297" t="s">
        <v>1122</v>
      </c>
      <c r="B36" s="107"/>
      <c r="C36" s="291"/>
      <c r="D36" s="83"/>
      <c r="E36" s="84"/>
      <c r="F36" s="84"/>
      <c r="G36" s="85"/>
      <c r="H36" s="85"/>
      <c r="I36" s="85"/>
      <c r="J36" s="86"/>
    </row>
    <row r="37" spans="1:10" s="87" customFormat="1" ht="37.5">
      <c r="A37" s="290" t="s">
        <v>1123</v>
      </c>
      <c r="B37" s="107" t="s">
        <v>923</v>
      </c>
      <c r="C37" s="291">
        <v>35</v>
      </c>
      <c r="D37" s="83"/>
      <c r="E37" s="84"/>
      <c r="F37" s="84"/>
      <c r="G37" s="85">
        <f t="shared" si="0"/>
        <v>0</v>
      </c>
      <c r="H37" s="85">
        <f t="shared" si="1"/>
        <v>0</v>
      </c>
      <c r="I37" s="85">
        <f t="shared" si="2"/>
        <v>0</v>
      </c>
      <c r="J37" s="86"/>
    </row>
    <row r="38" spans="1:10" s="87" customFormat="1">
      <c r="A38" s="288" t="s">
        <v>1124</v>
      </c>
      <c r="B38" s="107" t="s">
        <v>923</v>
      </c>
      <c r="C38" s="291">
        <v>5</v>
      </c>
      <c r="D38" s="83"/>
      <c r="E38" s="84"/>
      <c r="F38" s="84"/>
      <c r="G38" s="85">
        <f t="shared" si="0"/>
        <v>0</v>
      </c>
      <c r="H38" s="85">
        <f t="shared" si="1"/>
        <v>0</v>
      </c>
      <c r="I38" s="85">
        <f t="shared" si="2"/>
        <v>0</v>
      </c>
      <c r="J38" s="86"/>
    </row>
    <row r="39" spans="1:10" s="87" customFormat="1">
      <c r="A39" s="288" t="s">
        <v>1125</v>
      </c>
      <c r="B39" s="107"/>
      <c r="C39" s="291">
        <v>1</v>
      </c>
      <c r="D39" s="83"/>
      <c r="E39" s="84"/>
      <c r="F39" s="84"/>
      <c r="G39" s="85"/>
      <c r="H39" s="85"/>
      <c r="I39" s="85"/>
      <c r="J39" s="86"/>
    </row>
    <row r="40" spans="1:10" s="87" customFormat="1">
      <c r="A40" s="288" t="s">
        <v>1126</v>
      </c>
      <c r="B40" s="107" t="s">
        <v>923</v>
      </c>
      <c r="C40" s="291">
        <v>5</v>
      </c>
      <c r="D40" s="83"/>
      <c r="E40" s="84"/>
      <c r="F40" s="84"/>
      <c r="G40" s="85">
        <f t="shared" si="0"/>
        <v>0</v>
      </c>
      <c r="H40" s="85">
        <f t="shared" si="1"/>
        <v>0</v>
      </c>
      <c r="I40" s="85">
        <f t="shared" si="2"/>
        <v>0</v>
      </c>
      <c r="J40" s="86"/>
    </row>
    <row r="41" spans="1:10" s="87" customFormat="1">
      <c r="A41" s="288" t="s">
        <v>1127</v>
      </c>
      <c r="B41" s="107" t="s">
        <v>923</v>
      </c>
      <c r="C41" s="291">
        <v>5</v>
      </c>
      <c r="D41" s="83"/>
      <c r="E41" s="84"/>
      <c r="F41" s="84"/>
      <c r="G41" s="85">
        <f t="shared" si="0"/>
        <v>0</v>
      </c>
      <c r="H41" s="85">
        <f t="shared" si="1"/>
        <v>0</v>
      </c>
      <c r="I41" s="85">
        <f t="shared" si="2"/>
        <v>0</v>
      </c>
      <c r="J41" s="86"/>
    </row>
    <row r="42" spans="1:10" s="87" customFormat="1" ht="37.5">
      <c r="A42" s="290" t="s">
        <v>1128</v>
      </c>
      <c r="B42" s="107" t="s">
        <v>923</v>
      </c>
      <c r="C42" s="291">
        <v>90</v>
      </c>
      <c r="D42" s="83"/>
      <c r="E42" s="84"/>
      <c r="F42" s="84"/>
      <c r="G42" s="85">
        <f t="shared" si="0"/>
        <v>0</v>
      </c>
      <c r="H42" s="85">
        <f t="shared" si="1"/>
        <v>0</v>
      </c>
      <c r="I42" s="85">
        <f t="shared" si="2"/>
        <v>0</v>
      </c>
      <c r="J42" s="86"/>
    </row>
    <row r="43" spans="1:10" s="87" customFormat="1">
      <c r="A43" s="297" t="s">
        <v>1129</v>
      </c>
      <c r="B43" s="107"/>
      <c r="C43" s="300"/>
      <c r="D43" s="83"/>
      <c r="E43" s="84"/>
      <c r="F43" s="84"/>
      <c r="G43" s="85"/>
      <c r="H43" s="85"/>
      <c r="I43" s="85"/>
      <c r="J43" s="86"/>
    </row>
    <row r="44" spans="1:10" s="87" customFormat="1">
      <c r="A44" s="288" t="s">
        <v>1130</v>
      </c>
      <c r="B44" s="107"/>
      <c r="C44" s="291"/>
      <c r="D44" s="83"/>
      <c r="E44" s="84"/>
      <c r="F44" s="84"/>
      <c r="G44" s="85"/>
      <c r="H44" s="85"/>
      <c r="I44" s="85"/>
      <c r="J44" s="86"/>
    </row>
    <row r="45" spans="1:10" s="87" customFormat="1">
      <c r="A45" s="288" t="s">
        <v>1131</v>
      </c>
      <c r="B45" s="107" t="s">
        <v>923</v>
      </c>
      <c r="C45" s="291">
        <v>10</v>
      </c>
      <c r="D45" s="83"/>
      <c r="E45" s="84"/>
      <c r="F45" s="84"/>
      <c r="G45" s="85">
        <f t="shared" si="0"/>
        <v>0</v>
      </c>
      <c r="H45" s="85">
        <f t="shared" si="1"/>
        <v>0</v>
      </c>
      <c r="I45" s="85">
        <f t="shared" si="2"/>
        <v>0</v>
      </c>
      <c r="J45" s="86"/>
    </row>
    <row r="46" spans="1:10" s="87" customFormat="1">
      <c r="A46" s="288" t="s">
        <v>1132</v>
      </c>
      <c r="B46" s="107" t="s">
        <v>923</v>
      </c>
      <c r="C46" s="291">
        <v>15</v>
      </c>
      <c r="D46" s="83"/>
      <c r="E46" s="84"/>
      <c r="F46" s="84"/>
      <c r="G46" s="85">
        <f t="shared" si="0"/>
        <v>0</v>
      </c>
      <c r="H46" s="85">
        <f t="shared" si="1"/>
        <v>0</v>
      </c>
      <c r="I46" s="85">
        <f t="shared" si="2"/>
        <v>0</v>
      </c>
      <c r="J46" s="86"/>
    </row>
    <row r="47" spans="1:10" s="87" customFormat="1">
      <c r="A47" s="288" t="s">
        <v>1133</v>
      </c>
      <c r="B47" s="107" t="s">
        <v>923</v>
      </c>
      <c r="C47" s="291">
        <v>60</v>
      </c>
      <c r="D47" s="83"/>
      <c r="E47" s="84"/>
      <c r="F47" s="84"/>
      <c r="G47" s="85">
        <f t="shared" si="0"/>
        <v>0</v>
      </c>
      <c r="H47" s="85">
        <f t="shared" si="1"/>
        <v>0</v>
      </c>
      <c r="I47" s="85">
        <f t="shared" si="2"/>
        <v>0</v>
      </c>
      <c r="J47" s="86"/>
    </row>
    <row r="48" spans="1:10" s="87" customFormat="1">
      <c r="A48" s="301" t="s">
        <v>1134</v>
      </c>
      <c r="B48" s="112" t="s">
        <v>923</v>
      </c>
      <c r="C48" s="296">
        <v>5</v>
      </c>
      <c r="D48" s="94"/>
      <c r="E48" s="84"/>
      <c r="F48" s="84"/>
      <c r="G48" s="85">
        <f t="shared" si="0"/>
        <v>0</v>
      </c>
      <c r="H48" s="85">
        <f t="shared" si="1"/>
        <v>0</v>
      </c>
      <c r="I48" s="85">
        <f t="shared" si="2"/>
        <v>0</v>
      </c>
      <c r="J48" s="86"/>
    </row>
    <row r="49" spans="1:10" s="87" customFormat="1">
      <c r="A49" s="288" t="s">
        <v>1135</v>
      </c>
      <c r="B49" s="107" t="s">
        <v>923</v>
      </c>
      <c r="C49" s="291">
        <v>0.5</v>
      </c>
      <c r="D49" s="83"/>
      <c r="E49" s="84"/>
      <c r="F49" s="84"/>
      <c r="G49" s="85">
        <f t="shared" si="0"/>
        <v>0</v>
      </c>
      <c r="H49" s="85">
        <f t="shared" si="1"/>
        <v>0</v>
      </c>
      <c r="I49" s="85">
        <f t="shared" si="2"/>
        <v>0</v>
      </c>
      <c r="J49" s="86"/>
    </row>
    <row r="50" spans="1:10" s="87" customFormat="1">
      <c r="A50" s="288" t="s">
        <v>1136</v>
      </c>
      <c r="B50" s="107" t="s">
        <v>923</v>
      </c>
      <c r="C50" s="291">
        <v>30</v>
      </c>
      <c r="D50" s="83"/>
      <c r="E50" s="84"/>
      <c r="F50" s="84"/>
      <c r="G50" s="85">
        <f t="shared" si="0"/>
        <v>0</v>
      </c>
      <c r="H50" s="85">
        <f t="shared" si="1"/>
        <v>0</v>
      </c>
      <c r="I50" s="85">
        <f t="shared" si="2"/>
        <v>0</v>
      </c>
      <c r="J50" s="86"/>
    </row>
    <row r="51" spans="1:10" s="87" customFormat="1">
      <c r="A51" s="302" t="s">
        <v>1137</v>
      </c>
      <c r="B51" s="107" t="s">
        <v>923</v>
      </c>
      <c r="C51" s="303">
        <v>5</v>
      </c>
      <c r="D51" s="83"/>
      <c r="E51" s="84"/>
      <c r="F51" s="84"/>
      <c r="G51" s="85">
        <f t="shared" si="0"/>
        <v>0</v>
      </c>
      <c r="H51" s="85">
        <f t="shared" si="1"/>
        <v>0</v>
      </c>
      <c r="I51" s="85">
        <f t="shared" si="2"/>
        <v>0</v>
      </c>
      <c r="J51" s="86"/>
    </row>
    <row r="52" spans="1:10">
      <c r="A52" s="27"/>
      <c r="B52" s="28"/>
      <c r="C52" s="44"/>
      <c r="D52" s="29"/>
      <c r="E52" s="29"/>
      <c r="F52" s="29"/>
      <c r="G52" s="47" t="s">
        <v>64</v>
      </c>
      <c r="H52" s="47">
        <f>SUM(H9:H51)</f>
        <v>0</v>
      </c>
      <c r="I52" s="47">
        <f>SUM(I9:I51)</f>
        <v>0</v>
      </c>
      <c r="J52" s="48"/>
    </row>
    <row r="53" spans="1:10" s="142" customFormat="1">
      <c r="A53" s="436" t="s">
        <v>65</v>
      </c>
      <c r="B53" s="436"/>
      <c r="C53" s="436"/>
      <c r="D53" s="436"/>
      <c r="E53" s="436"/>
      <c r="F53" s="436"/>
      <c r="G53" s="436"/>
      <c r="H53" s="436"/>
      <c r="I53" s="436"/>
    </row>
    <row r="54" spans="1:10" s="142" customFormat="1">
      <c r="A54" s="143"/>
      <c r="B54" s="144"/>
      <c r="C54" s="145"/>
      <c r="D54" s="144"/>
      <c r="E54" s="144"/>
      <c r="F54" s="146"/>
      <c r="G54" s="147"/>
      <c r="H54" s="147"/>
    </row>
    <row r="55" spans="1:10" s="142" customFormat="1" ht="40.5" customHeight="1">
      <c r="A55" s="437" t="s">
        <v>66</v>
      </c>
      <c r="B55" s="439" t="s">
        <v>67</v>
      </c>
      <c r="C55" s="441" t="s">
        <v>68</v>
      </c>
      <c r="D55" s="442"/>
      <c r="E55" s="442"/>
      <c r="F55" s="443"/>
      <c r="G55" s="453" t="s">
        <v>69</v>
      </c>
      <c r="H55" s="148"/>
    </row>
    <row r="56" spans="1:10" s="142" customFormat="1">
      <c r="A56" s="438"/>
      <c r="B56" s="440"/>
      <c r="C56" s="72" t="s">
        <v>70</v>
      </c>
      <c r="D56" s="73" t="s">
        <v>71</v>
      </c>
      <c r="E56" s="74" t="s">
        <v>72</v>
      </c>
      <c r="F56" s="74" t="s">
        <v>73</v>
      </c>
      <c r="G56" s="453"/>
      <c r="H56" s="444"/>
    </row>
    <row r="57" spans="1:10" s="142" customFormat="1">
      <c r="A57" s="75" t="s">
        <v>925</v>
      </c>
      <c r="B57" s="72"/>
      <c r="C57" s="73"/>
      <c r="D57" s="73"/>
      <c r="E57" s="74"/>
      <c r="F57" s="74"/>
      <c r="G57" s="255"/>
      <c r="H57" s="444"/>
    </row>
    <row r="58" spans="1:10" s="142" customFormat="1">
      <c r="A58" s="75" t="s">
        <v>888</v>
      </c>
      <c r="B58" s="72"/>
      <c r="C58" s="73"/>
      <c r="D58" s="73"/>
      <c r="E58" s="74"/>
      <c r="F58" s="74"/>
      <c r="G58" s="255"/>
      <c r="H58" s="444"/>
    </row>
    <row r="59" spans="1:10" s="142" customFormat="1">
      <c r="A59" s="75" t="s">
        <v>926</v>
      </c>
      <c r="B59" s="72"/>
      <c r="C59" s="77"/>
      <c r="D59" s="77"/>
      <c r="E59" s="78"/>
      <c r="F59" s="78"/>
      <c r="G59" s="255"/>
      <c r="H59" s="444"/>
    </row>
    <row r="60" spans="1:10" s="142" customFormat="1">
      <c r="A60" s="76"/>
      <c r="B60" s="79"/>
      <c r="C60" s="77"/>
      <c r="D60" s="77"/>
      <c r="E60" s="78"/>
      <c r="F60" s="78"/>
      <c r="G60" s="255"/>
      <c r="H60" s="444"/>
    </row>
    <row r="61" spans="1:10" s="142" customFormat="1">
      <c r="A61" s="74" t="s">
        <v>64</v>
      </c>
      <c r="B61" s="74"/>
      <c r="C61" s="72"/>
      <c r="D61" s="80"/>
      <c r="E61" s="80"/>
      <c r="F61" s="73"/>
      <c r="G61" s="255"/>
      <c r="H61" s="444"/>
    </row>
  </sheetData>
  <mergeCells count="18">
    <mergeCell ref="I7:I8"/>
    <mergeCell ref="J7:J8"/>
    <mergeCell ref="A53:I53"/>
    <mergeCell ref="A55:A56"/>
    <mergeCell ref="B55:B56"/>
    <mergeCell ref="C55:F55"/>
    <mergeCell ref="G55:G56"/>
    <mergeCell ref="H56:H61"/>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worksheet>
</file>

<file path=xl/worksheets/sheet19.xml><?xml version="1.0" encoding="utf-8"?>
<worksheet xmlns="http://schemas.openxmlformats.org/spreadsheetml/2006/main" xmlns:r="http://schemas.openxmlformats.org/officeDocument/2006/relationships">
  <sheetPr>
    <tabColor rgb="FF660033"/>
  </sheetPr>
  <dimension ref="A1:J71"/>
  <sheetViews>
    <sheetView topLeftCell="A49" zoomScaleSheetLayoutView="100" workbookViewId="0">
      <selection activeCell="Q437" sqref="Q437"/>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1180</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3.25" customHeight="1">
      <c r="A9" s="313" t="s">
        <v>1139</v>
      </c>
      <c r="B9" s="105"/>
      <c r="C9" s="314"/>
      <c r="D9" s="98"/>
      <c r="E9" s="98"/>
      <c r="F9" s="98"/>
      <c r="G9" s="98"/>
      <c r="H9" s="88"/>
      <c r="I9" s="88"/>
      <c r="J9" s="90"/>
    </row>
    <row r="10" spans="1:10" s="87" customFormat="1">
      <c r="A10" s="298" t="s">
        <v>1140</v>
      </c>
      <c r="B10" s="107"/>
      <c r="C10" s="315"/>
      <c r="D10" s="84"/>
      <c r="E10" s="84"/>
      <c r="F10" s="84"/>
      <c r="G10" s="85"/>
      <c r="H10" s="85"/>
      <c r="I10" s="85"/>
      <c r="J10" s="86"/>
    </row>
    <row r="11" spans="1:10" s="87" customFormat="1">
      <c r="A11" s="298" t="s">
        <v>1141</v>
      </c>
      <c r="B11" s="107" t="s">
        <v>923</v>
      </c>
      <c r="C11" s="315">
        <v>4.5</v>
      </c>
      <c r="D11" s="83"/>
      <c r="E11" s="84"/>
      <c r="F11" s="84"/>
      <c r="G11" s="85">
        <f t="shared" ref="G11:G60" si="0">(D11+E11+F11)/3</f>
        <v>0</v>
      </c>
      <c r="H11" s="85">
        <f t="shared" ref="H11:H60" si="1">G11*C11</f>
        <v>0</v>
      </c>
      <c r="I11" s="85">
        <f t="shared" ref="I11:I60" si="2">H11/96600</f>
        <v>0</v>
      </c>
      <c r="J11" s="86"/>
    </row>
    <row r="12" spans="1:10" s="87" customFormat="1">
      <c r="A12" s="298" t="s">
        <v>1142</v>
      </c>
      <c r="B12" s="107" t="s">
        <v>923</v>
      </c>
      <c r="C12" s="316">
        <v>7</v>
      </c>
      <c r="D12" s="83"/>
      <c r="E12" s="84"/>
      <c r="F12" s="84"/>
      <c r="G12" s="85">
        <f t="shared" si="0"/>
        <v>0</v>
      </c>
      <c r="H12" s="85">
        <f t="shared" si="1"/>
        <v>0</v>
      </c>
      <c r="I12" s="85">
        <f t="shared" si="2"/>
        <v>0</v>
      </c>
      <c r="J12" s="86"/>
    </row>
    <row r="13" spans="1:10" s="87" customFormat="1" ht="56.25">
      <c r="A13" s="298" t="s">
        <v>1143</v>
      </c>
      <c r="B13" s="107" t="s">
        <v>923</v>
      </c>
      <c r="C13" s="316">
        <v>9.25</v>
      </c>
      <c r="D13" s="83"/>
      <c r="E13" s="84"/>
      <c r="F13" s="84"/>
      <c r="G13" s="85">
        <f t="shared" si="0"/>
        <v>0</v>
      </c>
      <c r="H13" s="85">
        <f t="shared" si="1"/>
        <v>0</v>
      </c>
      <c r="I13" s="85">
        <f t="shared" si="2"/>
        <v>0</v>
      </c>
      <c r="J13" s="86"/>
    </row>
    <row r="14" spans="1:10" s="87" customFormat="1">
      <c r="A14" s="298" t="s">
        <v>1144</v>
      </c>
      <c r="B14" s="107" t="s">
        <v>923</v>
      </c>
      <c r="C14" s="316">
        <v>6.25</v>
      </c>
      <c r="D14" s="83"/>
      <c r="E14" s="84"/>
      <c r="F14" s="84"/>
      <c r="G14" s="85">
        <f t="shared" si="0"/>
        <v>0</v>
      </c>
      <c r="H14" s="85">
        <f t="shared" si="1"/>
        <v>0</v>
      </c>
      <c r="I14" s="85">
        <f t="shared" si="2"/>
        <v>0</v>
      </c>
      <c r="J14" s="86"/>
    </row>
    <row r="15" spans="1:10" s="87" customFormat="1">
      <c r="A15" s="298" t="s">
        <v>1145</v>
      </c>
      <c r="B15" s="107" t="s">
        <v>923</v>
      </c>
      <c r="C15" s="316">
        <v>2.75</v>
      </c>
      <c r="D15" s="83"/>
      <c r="E15" s="84"/>
      <c r="F15" s="84"/>
      <c r="G15" s="85">
        <f t="shared" si="0"/>
        <v>0</v>
      </c>
      <c r="H15" s="85">
        <f t="shared" si="1"/>
        <v>0</v>
      </c>
      <c r="I15" s="85">
        <f t="shared" si="2"/>
        <v>0</v>
      </c>
      <c r="J15" s="86"/>
    </row>
    <row r="16" spans="1:10" s="87" customFormat="1" ht="93.75">
      <c r="A16" s="298" t="s">
        <v>1146</v>
      </c>
      <c r="B16" s="107" t="s">
        <v>923</v>
      </c>
      <c r="C16" s="315">
        <v>6</v>
      </c>
      <c r="D16" s="83"/>
      <c r="E16" s="84"/>
      <c r="F16" s="84"/>
      <c r="G16" s="85">
        <f t="shared" si="0"/>
        <v>0</v>
      </c>
      <c r="H16" s="85">
        <f t="shared" si="1"/>
        <v>0</v>
      </c>
      <c r="I16" s="85">
        <f t="shared" si="2"/>
        <v>0</v>
      </c>
      <c r="J16" s="86"/>
    </row>
    <row r="17" spans="1:10" s="87" customFormat="1">
      <c r="A17" s="317" t="s">
        <v>1147</v>
      </c>
      <c r="B17" s="107" t="s">
        <v>923</v>
      </c>
      <c r="C17" s="318">
        <v>5.75</v>
      </c>
      <c r="D17" s="83"/>
      <c r="E17" s="84"/>
      <c r="F17" s="84"/>
      <c r="G17" s="85">
        <f t="shared" si="0"/>
        <v>0</v>
      </c>
      <c r="H17" s="85">
        <f t="shared" si="1"/>
        <v>0</v>
      </c>
      <c r="I17" s="85">
        <f t="shared" si="2"/>
        <v>0</v>
      </c>
      <c r="J17" s="86"/>
    </row>
    <row r="18" spans="1:10" s="87" customFormat="1">
      <c r="A18" s="298" t="s">
        <v>1148</v>
      </c>
      <c r="B18" s="107" t="s">
        <v>923</v>
      </c>
      <c r="C18" s="315">
        <v>10.5</v>
      </c>
      <c r="D18" s="83"/>
      <c r="E18" s="84"/>
      <c r="F18" s="84"/>
      <c r="G18" s="85">
        <f t="shared" si="0"/>
        <v>0</v>
      </c>
      <c r="H18" s="85">
        <f t="shared" si="1"/>
        <v>0</v>
      </c>
      <c r="I18" s="85">
        <f t="shared" si="2"/>
        <v>0</v>
      </c>
      <c r="J18" s="86"/>
    </row>
    <row r="19" spans="1:10" s="87" customFormat="1">
      <c r="A19" s="298" t="s">
        <v>1149</v>
      </c>
      <c r="B19" s="107" t="s">
        <v>923</v>
      </c>
      <c r="C19" s="315">
        <v>11.25</v>
      </c>
      <c r="D19" s="83"/>
      <c r="E19" s="84"/>
      <c r="F19" s="84"/>
      <c r="G19" s="85">
        <f t="shared" si="0"/>
        <v>0</v>
      </c>
      <c r="H19" s="85">
        <f t="shared" si="1"/>
        <v>0</v>
      </c>
      <c r="I19" s="85">
        <f t="shared" si="2"/>
        <v>0</v>
      </c>
      <c r="J19" s="86"/>
    </row>
    <row r="20" spans="1:10" s="87" customFormat="1">
      <c r="A20" s="298" t="s">
        <v>1150</v>
      </c>
      <c r="B20" s="107" t="s">
        <v>923</v>
      </c>
      <c r="C20" s="315">
        <v>20</v>
      </c>
      <c r="D20" s="83"/>
      <c r="E20" s="84"/>
      <c r="F20" s="84"/>
      <c r="G20" s="85">
        <f t="shared" si="0"/>
        <v>0</v>
      </c>
      <c r="H20" s="85">
        <f t="shared" si="1"/>
        <v>0</v>
      </c>
      <c r="I20" s="85">
        <f t="shared" si="2"/>
        <v>0</v>
      </c>
      <c r="J20" s="86"/>
    </row>
    <row r="21" spans="1:10" s="87" customFormat="1">
      <c r="A21" s="298" t="s">
        <v>1151</v>
      </c>
      <c r="B21" s="107" t="s">
        <v>923</v>
      </c>
      <c r="C21" s="315">
        <v>20</v>
      </c>
      <c r="D21" s="83"/>
      <c r="E21" s="84"/>
      <c r="F21" s="84"/>
      <c r="G21" s="85">
        <f t="shared" si="0"/>
        <v>0</v>
      </c>
      <c r="H21" s="85">
        <f t="shared" si="1"/>
        <v>0</v>
      </c>
      <c r="I21" s="85">
        <f t="shared" si="2"/>
        <v>0</v>
      </c>
      <c r="J21" s="86"/>
    </row>
    <row r="22" spans="1:10" s="87" customFormat="1" ht="37.5">
      <c r="A22" s="298" t="s">
        <v>1152</v>
      </c>
      <c r="B22" s="107" t="s">
        <v>923</v>
      </c>
      <c r="C22" s="315">
        <v>14</v>
      </c>
      <c r="D22" s="83"/>
      <c r="E22" s="84"/>
      <c r="F22" s="84"/>
      <c r="G22" s="85">
        <f t="shared" si="0"/>
        <v>0</v>
      </c>
      <c r="H22" s="85">
        <f t="shared" si="1"/>
        <v>0</v>
      </c>
      <c r="I22" s="85">
        <f t="shared" si="2"/>
        <v>0</v>
      </c>
      <c r="J22" s="86"/>
    </row>
    <row r="23" spans="1:10" s="87" customFormat="1" ht="37.5">
      <c r="A23" s="298" t="s">
        <v>1153</v>
      </c>
      <c r="B23" s="107" t="s">
        <v>923</v>
      </c>
      <c r="C23" s="315">
        <v>20</v>
      </c>
      <c r="D23" s="83"/>
      <c r="E23" s="84"/>
      <c r="F23" s="84"/>
      <c r="G23" s="85">
        <f t="shared" si="0"/>
        <v>0</v>
      </c>
      <c r="H23" s="85">
        <f t="shared" si="1"/>
        <v>0</v>
      </c>
      <c r="I23" s="85">
        <f t="shared" si="2"/>
        <v>0</v>
      </c>
      <c r="J23" s="86"/>
    </row>
    <row r="24" spans="1:10" s="87" customFormat="1">
      <c r="A24" s="298" t="s">
        <v>1154</v>
      </c>
      <c r="B24" s="107" t="s">
        <v>923</v>
      </c>
      <c r="C24" s="315">
        <v>31.25</v>
      </c>
      <c r="D24" s="83"/>
      <c r="E24" s="84"/>
      <c r="F24" s="84"/>
      <c r="G24" s="85">
        <f t="shared" si="0"/>
        <v>0</v>
      </c>
      <c r="H24" s="85">
        <f t="shared" si="1"/>
        <v>0</v>
      </c>
      <c r="I24" s="85">
        <f t="shared" si="2"/>
        <v>0</v>
      </c>
      <c r="J24" s="86"/>
    </row>
    <row r="25" spans="1:10" s="87" customFormat="1" ht="37.5">
      <c r="A25" s="298" t="s">
        <v>1155</v>
      </c>
      <c r="B25" s="107" t="s">
        <v>923</v>
      </c>
      <c r="C25" s="315">
        <v>29.75</v>
      </c>
      <c r="D25" s="83"/>
      <c r="E25" s="84"/>
      <c r="F25" s="84"/>
      <c r="G25" s="85">
        <f t="shared" si="0"/>
        <v>0</v>
      </c>
      <c r="H25" s="85">
        <f t="shared" si="1"/>
        <v>0</v>
      </c>
      <c r="I25" s="85">
        <f t="shared" si="2"/>
        <v>0</v>
      </c>
      <c r="J25" s="86"/>
    </row>
    <row r="26" spans="1:10" s="87" customFormat="1" ht="37.5">
      <c r="A26" s="298" t="s">
        <v>1156</v>
      </c>
      <c r="B26" s="107" t="s">
        <v>923</v>
      </c>
      <c r="C26" s="315">
        <v>13.75</v>
      </c>
      <c r="D26" s="83"/>
      <c r="E26" s="84"/>
      <c r="F26" s="84"/>
      <c r="G26" s="85">
        <f t="shared" si="0"/>
        <v>0</v>
      </c>
      <c r="H26" s="85">
        <f t="shared" si="1"/>
        <v>0</v>
      </c>
      <c r="I26" s="85">
        <f t="shared" si="2"/>
        <v>0</v>
      </c>
      <c r="J26" s="86"/>
    </row>
    <row r="27" spans="1:10" s="87" customFormat="1">
      <c r="A27" s="298" t="s">
        <v>1157</v>
      </c>
      <c r="B27" s="107" t="s">
        <v>923</v>
      </c>
      <c r="C27" s="315">
        <v>24.5</v>
      </c>
      <c r="D27" s="83"/>
      <c r="E27" s="84"/>
      <c r="F27" s="84"/>
      <c r="G27" s="85">
        <f t="shared" si="0"/>
        <v>0</v>
      </c>
      <c r="H27" s="85">
        <f t="shared" si="1"/>
        <v>0</v>
      </c>
      <c r="I27" s="85">
        <f t="shared" si="2"/>
        <v>0</v>
      </c>
      <c r="J27" s="86"/>
    </row>
    <row r="28" spans="1:10" s="87" customFormat="1">
      <c r="A28" s="298" t="s">
        <v>1158</v>
      </c>
      <c r="B28" s="107" t="s">
        <v>923</v>
      </c>
      <c r="C28" s="315">
        <v>1</v>
      </c>
      <c r="D28" s="83"/>
      <c r="E28" s="84"/>
      <c r="F28" s="84"/>
      <c r="G28" s="85">
        <f t="shared" si="0"/>
        <v>0</v>
      </c>
      <c r="H28" s="85">
        <f t="shared" si="1"/>
        <v>0</v>
      </c>
      <c r="I28" s="85">
        <f t="shared" si="2"/>
        <v>0</v>
      </c>
      <c r="J28" s="86"/>
    </row>
    <row r="29" spans="1:10" s="87" customFormat="1">
      <c r="A29" s="298" t="s">
        <v>1159</v>
      </c>
      <c r="B29" s="107" t="s">
        <v>923</v>
      </c>
      <c r="C29" s="315">
        <v>3</v>
      </c>
      <c r="D29" s="83"/>
      <c r="E29" s="84"/>
      <c r="F29" s="84"/>
      <c r="G29" s="85">
        <f t="shared" si="0"/>
        <v>0</v>
      </c>
      <c r="H29" s="85">
        <f t="shared" si="1"/>
        <v>0</v>
      </c>
      <c r="I29" s="85">
        <f t="shared" si="2"/>
        <v>0</v>
      </c>
      <c r="J29" s="86"/>
    </row>
    <row r="30" spans="1:10" s="87" customFormat="1">
      <c r="A30" s="298" t="s">
        <v>1160</v>
      </c>
      <c r="B30" s="107" t="s">
        <v>923</v>
      </c>
      <c r="C30" s="315">
        <v>2</v>
      </c>
      <c r="D30" s="83"/>
      <c r="E30" s="84"/>
      <c r="F30" s="84"/>
      <c r="G30" s="85">
        <f t="shared" si="0"/>
        <v>0</v>
      </c>
      <c r="H30" s="85">
        <f t="shared" si="1"/>
        <v>0</v>
      </c>
      <c r="I30" s="85">
        <f t="shared" si="2"/>
        <v>0</v>
      </c>
      <c r="J30" s="86"/>
    </row>
    <row r="31" spans="1:10" s="87" customFormat="1">
      <c r="A31" s="298" t="s">
        <v>1161</v>
      </c>
      <c r="B31" s="107" t="s">
        <v>923</v>
      </c>
      <c r="C31" s="315">
        <v>3</v>
      </c>
      <c r="D31" s="83"/>
      <c r="E31" s="84"/>
      <c r="F31" s="84"/>
      <c r="G31" s="85">
        <f t="shared" si="0"/>
        <v>0</v>
      </c>
      <c r="H31" s="85">
        <f t="shared" si="1"/>
        <v>0</v>
      </c>
      <c r="I31" s="85">
        <f t="shared" si="2"/>
        <v>0</v>
      </c>
      <c r="J31" s="86"/>
    </row>
    <row r="32" spans="1:10" s="87" customFormat="1">
      <c r="A32" s="298" t="s">
        <v>1162</v>
      </c>
      <c r="B32" s="107" t="s">
        <v>923</v>
      </c>
      <c r="C32" s="316">
        <v>0.5</v>
      </c>
      <c r="D32" s="83"/>
      <c r="E32" s="84"/>
      <c r="F32" s="84"/>
      <c r="G32" s="85">
        <f t="shared" si="0"/>
        <v>0</v>
      </c>
      <c r="H32" s="85">
        <f t="shared" si="1"/>
        <v>0</v>
      </c>
      <c r="I32" s="85">
        <f t="shared" si="2"/>
        <v>0</v>
      </c>
      <c r="J32" s="86"/>
    </row>
    <row r="33" spans="1:10" s="87" customFormat="1">
      <c r="A33" s="298" t="s">
        <v>1163</v>
      </c>
      <c r="B33" s="107" t="s">
        <v>923</v>
      </c>
      <c r="C33" s="316">
        <v>5</v>
      </c>
      <c r="D33" s="83"/>
      <c r="E33" s="84"/>
      <c r="F33" s="84"/>
      <c r="G33" s="85">
        <f t="shared" si="0"/>
        <v>0</v>
      </c>
      <c r="H33" s="85">
        <f t="shared" si="1"/>
        <v>0</v>
      </c>
      <c r="I33" s="85">
        <f t="shared" si="2"/>
        <v>0</v>
      </c>
      <c r="J33" s="86"/>
    </row>
    <row r="34" spans="1:10" s="87" customFormat="1">
      <c r="A34" s="298" t="s">
        <v>1164</v>
      </c>
      <c r="B34" s="107"/>
      <c r="C34" s="316"/>
      <c r="D34" s="83"/>
      <c r="E34" s="84"/>
      <c r="F34" s="84"/>
      <c r="G34" s="85"/>
      <c r="H34" s="85"/>
      <c r="I34" s="85"/>
      <c r="J34" s="86"/>
    </row>
    <row r="35" spans="1:10" s="87" customFormat="1" ht="37.5">
      <c r="A35" s="319" t="s">
        <v>1245</v>
      </c>
      <c r="B35" s="107" t="s">
        <v>923</v>
      </c>
      <c r="C35" s="316">
        <v>37</v>
      </c>
      <c r="D35" s="83"/>
      <c r="E35" s="84"/>
      <c r="F35" s="84"/>
      <c r="G35" s="85">
        <f t="shared" si="0"/>
        <v>0</v>
      </c>
      <c r="H35" s="85">
        <f t="shared" si="1"/>
        <v>0</v>
      </c>
      <c r="I35" s="85">
        <f t="shared" si="2"/>
        <v>0</v>
      </c>
      <c r="J35" s="86"/>
    </row>
    <row r="36" spans="1:10" s="87" customFormat="1">
      <c r="A36" s="319" t="s">
        <v>1246</v>
      </c>
      <c r="B36" s="107" t="s">
        <v>923</v>
      </c>
      <c r="C36" s="316">
        <v>60</v>
      </c>
      <c r="D36" s="83"/>
      <c r="E36" s="84"/>
      <c r="F36" s="84"/>
      <c r="G36" s="85">
        <f t="shared" si="0"/>
        <v>0</v>
      </c>
      <c r="H36" s="85">
        <f t="shared" si="1"/>
        <v>0</v>
      </c>
      <c r="I36" s="85">
        <f t="shared" si="2"/>
        <v>0</v>
      </c>
      <c r="J36" s="86"/>
    </row>
    <row r="37" spans="1:10" s="87" customFormat="1">
      <c r="A37" s="319" t="s">
        <v>1247</v>
      </c>
      <c r="B37" s="107" t="s">
        <v>923</v>
      </c>
      <c r="C37" s="316">
        <v>15</v>
      </c>
      <c r="D37" s="83"/>
      <c r="E37" s="84"/>
      <c r="F37" s="84"/>
      <c r="G37" s="85">
        <f t="shared" si="0"/>
        <v>0</v>
      </c>
      <c r="H37" s="85">
        <f t="shared" si="1"/>
        <v>0</v>
      </c>
      <c r="I37" s="85">
        <f t="shared" si="2"/>
        <v>0</v>
      </c>
      <c r="J37" s="86"/>
    </row>
    <row r="38" spans="1:10" s="87" customFormat="1">
      <c r="A38" s="308" t="s">
        <v>1038</v>
      </c>
      <c r="B38" s="107"/>
      <c r="C38" s="249"/>
      <c r="D38" s="83"/>
      <c r="E38" s="84"/>
      <c r="F38" s="84"/>
      <c r="G38" s="85"/>
      <c r="H38" s="85"/>
      <c r="I38" s="85"/>
      <c r="J38" s="86"/>
    </row>
    <row r="39" spans="1:10" s="87" customFormat="1">
      <c r="A39" s="308" t="s">
        <v>1082</v>
      </c>
      <c r="B39" s="107"/>
      <c r="C39" s="249"/>
      <c r="D39" s="83"/>
      <c r="E39" s="84"/>
      <c r="F39" s="84"/>
      <c r="G39" s="85"/>
      <c r="H39" s="85"/>
      <c r="I39" s="85"/>
      <c r="J39" s="86"/>
    </row>
    <row r="40" spans="1:10" s="87" customFormat="1" ht="37.5">
      <c r="A40" s="290" t="s">
        <v>1165</v>
      </c>
      <c r="B40" s="107" t="s">
        <v>923</v>
      </c>
      <c r="C40" s="320">
        <v>30</v>
      </c>
      <c r="D40" s="83"/>
      <c r="E40" s="84"/>
      <c r="F40" s="84"/>
      <c r="G40" s="85">
        <f t="shared" si="0"/>
        <v>0</v>
      </c>
      <c r="H40" s="85">
        <f t="shared" si="1"/>
        <v>0</v>
      </c>
      <c r="I40" s="85">
        <f t="shared" si="2"/>
        <v>0</v>
      </c>
      <c r="J40" s="86"/>
    </row>
    <row r="41" spans="1:10" s="87" customFormat="1">
      <c r="A41" s="290" t="s">
        <v>1166</v>
      </c>
      <c r="B41" s="107" t="s">
        <v>923</v>
      </c>
      <c r="C41" s="320">
        <v>30</v>
      </c>
      <c r="D41" s="83"/>
      <c r="E41" s="84"/>
      <c r="F41" s="84"/>
      <c r="G41" s="85">
        <f t="shared" si="0"/>
        <v>0</v>
      </c>
      <c r="H41" s="85">
        <f t="shared" si="1"/>
        <v>0</v>
      </c>
      <c r="I41" s="85">
        <f t="shared" si="2"/>
        <v>0</v>
      </c>
      <c r="J41" s="86"/>
    </row>
    <row r="42" spans="1:10" s="87" customFormat="1">
      <c r="A42" s="290" t="s">
        <v>1167</v>
      </c>
      <c r="B42" s="107" t="s">
        <v>923</v>
      </c>
      <c r="C42" s="249">
        <v>60</v>
      </c>
      <c r="D42" s="83"/>
      <c r="E42" s="84"/>
      <c r="F42" s="84"/>
      <c r="G42" s="85">
        <f t="shared" si="0"/>
        <v>0</v>
      </c>
      <c r="H42" s="85">
        <f t="shared" si="1"/>
        <v>0</v>
      </c>
      <c r="I42" s="85">
        <f t="shared" si="2"/>
        <v>0</v>
      </c>
      <c r="J42" s="86"/>
    </row>
    <row r="43" spans="1:10" s="87" customFormat="1">
      <c r="A43" s="308" t="s">
        <v>1043</v>
      </c>
      <c r="B43" s="107"/>
      <c r="C43" s="321"/>
      <c r="D43" s="83"/>
      <c r="E43" s="84"/>
      <c r="F43" s="84"/>
      <c r="G43" s="85"/>
      <c r="H43" s="85"/>
      <c r="I43" s="85"/>
      <c r="J43" s="86"/>
    </row>
    <row r="44" spans="1:10" s="87" customFormat="1">
      <c r="A44" s="290" t="s">
        <v>1089</v>
      </c>
      <c r="B44" s="107" t="s">
        <v>923</v>
      </c>
      <c r="C44" s="249">
        <v>60</v>
      </c>
      <c r="D44" s="83"/>
      <c r="E44" s="84"/>
      <c r="F44" s="84"/>
      <c r="G44" s="85">
        <f t="shared" si="0"/>
        <v>0</v>
      </c>
      <c r="H44" s="85">
        <f t="shared" si="1"/>
        <v>0</v>
      </c>
      <c r="I44" s="85">
        <f t="shared" si="2"/>
        <v>0</v>
      </c>
      <c r="J44" s="86"/>
    </row>
    <row r="45" spans="1:10" s="87" customFormat="1">
      <c r="A45" s="322" t="s">
        <v>1090</v>
      </c>
      <c r="B45" s="107" t="s">
        <v>923</v>
      </c>
      <c r="C45" s="249">
        <v>60</v>
      </c>
      <c r="D45" s="83"/>
      <c r="E45" s="84"/>
      <c r="F45" s="84"/>
      <c r="G45" s="85">
        <f t="shared" si="0"/>
        <v>0</v>
      </c>
      <c r="H45" s="85">
        <f t="shared" si="1"/>
        <v>0</v>
      </c>
      <c r="I45" s="85">
        <f t="shared" si="2"/>
        <v>0</v>
      </c>
      <c r="J45" s="86"/>
    </row>
    <row r="46" spans="1:10" s="87" customFormat="1">
      <c r="A46" s="290" t="s">
        <v>1091</v>
      </c>
      <c r="B46" s="107" t="s">
        <v>923</v>
      </c>
      <c r="C46" s="249">
        <v>60</v>
      </c>
      <c r="D46" s="83"/>
      <c r="E46" s="84"/>
      <c r="F46" s="84"/>
      <c r="G46" s="85">
        <f t="shared" si="0"/>
        <v>0</v>
      </c>
      <c r="H46" s="85">
        <f t="shared" si="1"/>
        <v>0</v>
      </c>
      <c r="I46" s="85">
        <f t="shared" si="2"/>
        <v>0</v>
      </c>
      <c r="J46" s="86"/>
    </row>
    <row r="47" spans="1:10" s="87" customFormat="1">
      <c r="A47" s="290" t="s">
        <v>1092</v>
      </c>
      <c r="B47" s="107" t="s">
        <v>923</v>
      </c>
      <c r="C47" s="249">
        <v>60</v>
      </c>
      <c r="D47" s="83"/>
      <c r="E47" s="84"/>
      <c r="F47" s="84"/>
      <c r="G47" s="85">
        <f t="shared" si="0"/>
        <v>0</v>
      </c>
      <c r="H47" s="85">
        <f t="shared" si="1"/>
        <v>0</v>
      </c>
      <c r="I47" s="85">
        <f t="shared" si="2"/>
        <v>0</v>
      </c>
      <c r="J47" s="86"/>
    </row>
    <row r="48" spans="1:10" s="87" customFormat="1">
      <c r="A48" s="308" t="s">
        <v>1048</v>
      </c>
      <c r="B48" s="107" t="s">
        <v>923</v>
      </c>
      <c r="C48" s="249">
        <v>180</v>
      </c>
      <c r="D48" s="83"/>
      <c r="E48" s="84"/>
      <c r="F48" s="84"/>
      <c r="G48" s="85">
        <f t="shared" si="0"/>
        <v>0</v>
      </c>
      <c r="H48" s="85">
        <f t="shared" si="1"/>
        <v>0</v>
      </c>
      <c r="I48" s="85">
        <f t="shared" si="2"/>
        <v>0</v>
      </c>
      <c r="J48" s="86"/>
    </row>
    <row r="49" spans="1:10" s="87" customFormat="1">
      <c r="A49" s="308" t="s">
        <v>1049</v>
      </c>
      <c r="B49" s="107"/>
      <c r="C49" s="249"/>
      <c r="D49" s="83"/>
      <c r="E49" s="84"/>
      <c r="F49" s="84"/>
      <c r="G49" s="85"/>
      <c r="H49" s="85"/>
      <c r="I49" s="85"/>
      <c r="J49" s="86"/>
    </row>
    <row r="50" spans="1:10" s="87" customFormat="1">
      <c r="A50" s="323" t="s">
        <v>1168</v>
      </c>
      <c r="B50" s="107" t="s">
        <v>923</v>
      </c>
      <c r="C50" s="249">
        <v>30</v>
      </c>
      <c r="D50" s="83"/>
      <c r="E50" s="84"/>
      <c r="F50" s="84"/>
      <c r="G50" s="85">
        <f t="shared" si="0"/>
        <v>0</v>
      </c>
      <c r="H50" s="85">
        <f t="shared" si="1"/>
        <v>0</v>
      </c>
      <c r="I50" s="85">
        <f t="shared" si="2"/>
        <v>0</v>
      </c>
      <c r="J50" s="86"/>
    </row>
    <row r="51" spans="1:10" s="87" customFormat="1">
      <c r="A51" s="310" t="s">
        <v>1169</v>
      </c>
      <c r="B51" s="107" t="s">
        <v>923</v>
      </c>
      <c r="C51" s="249">
        <v>10</v>
      </c>
      <c r="D51" s="83"/>
      <c r="E51" s="84"/>
      <c r="F51" s="84"/>
      <c r="G51" s="85">
        <f t="shared" si="0"/>
        <v>0</v>
      </c>
      <c r="H51" s="85">
        <f t="shared" si="1"/>
        <v>0</v>
      </c>
      <c r="I51" s="85">
        <f t="shared" si="2"/>
        <v>0</v>
      </c>
      <c r="J51" s="86"/>
    </row>
    <row r="52" spans="1:10" s="87" customFormat="1">
      <c r="A52" s="310" t="s">
        <v>1170</v>
      </c>
      <c r="B52" s="107" t="s">
        <v>923</v>
      </c>
      <c r="C52" s="249">
        <v>15</v>
      </c>
      <c r="D52" s="83"/>
      <c r="E52" s="84"/>
      <c r="F52" s="84"/>
      <c r="G52" s="85">
        <f t="shared" si="0"/>
        <v>0</v>
      </c>
      <c r="H52" s="85">
        <f t="shared" si="1"/>
        <v>0</v>
      </c>
      <c r="I52" s="85">
        <f t="shared" si="2"/>
        <v>0</v>
      </c>
      <c r="J52" s="86"/>
    </row>
    <row r="53" spans="1:10" s="87" customFormat="1">
      <c r="A53" s="310" t="s">
        <v>1171</v>
      </c>
      <c r="B53" s="107" t="s">
        <v>923</v>
      </c>
      <c r="C53" s="249">
        <v>60</v>
      </c>
      <c r="D53" s="83"/>
      <c r="E53" s="84"/>
      <c r="F53" s="84"/>
      <c r="G53" s="85">
        <f t="shared" si="0"/>
        <v>0</v>
      </c>
      <c r="H53" s="85">
        <f t="shared" si="1"/>
        <v>0</v>
      </c>
      <c r="I53" s="85">
        <f t="shared" si="2"/>
        <v>0</v>
      </c>
      <c r="J53" s="86"/>
    </row>
    <row r="54" spans="1:10" s="87" customFormat="1">
      <c r="A54" s="310" t="s">
        <v>1172</v>
      </c>
      <c r="B54" s="107" t="s">
        <v>923</v>
      </c>
      <c r="C54" s="249">
        <v>4</v>
      </c>
      <c r="D54" s="83"/>
      <c r="E54" s="84"/>
      <c r="F54" s="84"/>
      <c r="G54" s="85">
        <f t="shared" si="0"/>
        <v>0</v>
      </c>
      <c r="H54" s="85">
        <f t="shared" si="1"/>
        <v>0</v>
      </c>
      <c r="I54" s="85">
        <f t="shared" si="2"/>
        <v>0</v>
      </c>
      <c r="J54" s="86"/>
    </row>
    <row r="55" spans="1:10" s="87" customFormat="1">
      <c r="A55" s="310" t="s">
        <v>1173</v>
      </c>
      <c r="B55" s="107" t="s">
        <v>923</v>
      </c>
      <c r="C55" s="249">
        <v>4</v>
      </c>
      <c r="D55" s="83"/>
      <c r="E55" s="84"/>
      <c r="F55" s="84"/>
      <c r="G55" s="85">
        <f t="shared" si="0"/>
        <v>0</v>
      </c>
      <c r="H55" s="85">
        <f t="shared" si="1"/>
        <v>0</v>
      </c>
      <c r="I55" s="85">
        <f t="shared" si="2"/>
        <v>0</v>
      </c>
      <c r="J55" s="86"/>
    </row>
    <row r="56" spans="1:10" s="87" customFormat="1">
      <c r="A56" s="310" t="s">
        <v>1174</v>
      </c>
      <c r="B56" s="107" t="s">
        <v>923</v>
      </c>
      <c r="C56" s="249">
        <v>4</v>
      </c>
      <c r="D56" s="83"/>
      <c r="E56" s="84"/>
      <c r="F56" s="84"/>
      <c r="G56" s="85">
        <f t="shared" si="0"/>
        <v>0</v>
      </c>
      <c r="H56" s="85">
        <f t="shared" si="1"/>
        <v>0</v>
      </c>
      <c r="I56" s="85">
        <f t="shared" si="2"/>
        <v>0</v>
      </c>
      <c r="J56" s="86"/>
    </row>
    <row r="57" spans="1:10" s="87" customFormat="1">
      <c r="A57" s="310" t="s">
        <v>1175</v>
      </c>
      <c r="B57" s="107" t="s">
        <v>923</v>
      </c>
      <c r="C57" s="249">
        <v>4</v>
      </c>
      <c r="D57" s="83"/>
      <c r="E57" s="84"/>
      <c r="F57" s="84"/>
      <c r="G57" s="85">
        <f t="shared" si="0"/>
        <v>0</v>
      </c>
      <c r="H57" s="85">
        <f t="shared" si="1"/>
        <v>0</v>
      </c>
      <c r="I57" s="85">
        <f t="shared" si="2"/>
        <v>0</v>
      </c>
      <c r="J57" s="86"/>
    </row>
    <row r="58" spans="1:10" s="87" customFormat="1">
      <c r="A58" s="310" t="s">
        <v>1176</v>
      </c>
      <c r="B58" s="107" t="s">
        <v>923</v>
      </c>
      <c r="C58" s="249">
        <v>0.5</v>
      </c>
      <c r="D58" s="94"/>
      <c r="E58" s="84"/>
      <c r="F58" s="84"/>
      <c r="G58" s="85">
        <f t="shared" si="0"/>
        <v>0</v>
      </c>
      <c r="H58" s="85">
        <f t="shared" si="1"/>
        <v>0</v>
      </c>
      <c r="I58" s="85">
        <f t="shared" si="2"/>
        <v>0</v>
      </c>
      <c r="J58" s="86"/>
    </row>
    <row r="59" spans="1:10" s="87" customFormat="1">
      <c r="A59" s="310" t="s">
        <v>1177</v>
      </c>
      <c r="B59" s="107" t="s">
        <v>923</v>
      </c>
      <c r="C59" s="249">
        <v>30</v>
      </c>
      <c r="D59" s="83"/>
      <c r="E59" s="84"/>
      <c r="F59" s="84"/>
      <c r="G59" s="85">
        <f t="shared" si="0"/>
        <v>0</v>
      </c>
      <c r="H59" s="85">
        <f t="shared" si="1"/>
        <v>0</v>
      </c>
      <c r="I59" s="85">
        <f t="shared" si="2"/>
        <v>0</v>
      </c>
      <c r="J59" s="86"/>
    </row>
    <row r="60" spans="1:10" s="87" customFormat="1">
      <c r="A60" s="310" t="s">
        <v>1178</v>
      </c>
      <c r="B60" s="107" t="s">
        <v>923</v>
      </c>
      <c r="C60" s="249">
        <v>5</v>
      </c>
      <c r="D60" s="83"/>
      <c r="E60" s="84"/>
      <c r="F60" s="84"/>
      <c r="G60" s="85">
        <f t="shared" si="0"/>
        <v>0</v>
      </c>
      <c r="H60" s="85">
        <f t="shared" si="1"/>
        <v>0</v>
      </c>
      <c r="I60" s="85">
        <f t="shared" si="2"/>
        <v>0</v>
      </c>
      <c r="J60" s="86"/>
    </row>
    <row r="61" spans="1:10" s="87" customFormat="1">
      <c r="A61" s="311" t="s">
        <v>1179</v>
      </c>
      <c r="B61" s="107" t="s">
        <v>923</v>
      </c>
      <c r="C61" s="273">
        <v>60</v>
      </c>
      <c r="D61" s="83"/>
      <c r="E61" s="84"/>
      <c r="F61" s="84"/>
      <c r="G61" s="85">
        <f t="shared" ref="G61" si="3">(D61+E61+F61)/3</f>
        <v>0</v>
      </c>
      <c r="H61" s="85">
        <f t="shared" ref="H61" si="4">G61*C61</f>
        <v>0</v>
      </c>
      <c r="I61" s="85">
        <f t="shared" ref="I61" si="5">H61/96600</f>
        <v>0</v>
      </c>
      <c r="J61" s="86"/>
    </row>
    <row r="62" spans="1:10">
      <c r="A62" s="27"/>
      <c r="B62" s="28"/>
      <c r="C62" s="44"/>
      <c r="D62" s="29"/>
      <c r="E62" s="29"/>
      <c r="F62" s="29"/>
      <c r="G62" s="47" t="s">
        <v>64</v>
      </c>
      <c r="H62" s="47">
        <f>SUM(H9:H61)</f>
        <v>0</v>
      </c>
      <c r="I62" s="47">
        <f>SUM(I9:I61)</f>
        <v>0</v>
      </c>
      <c r="J62" s="48"/>
    </row>
    <row r="63" spans="1:10" s="142" customFormat="1">
      <c r="A63" s="436" t="s">
        <v>65</v>
      </c>
      <c r="B63" s="436"/>
      <c r="C63" s="436"/>
      <c r="D63" s="436"/>
      <c r="E63" s="436"/>
      <c r="F63" s="436"/>
      <c r="G63" s="436"/>
      <c r="H63" s="436"/>
      <c r="I63" s="436"/>
    </row>
    <row r="64" spans="1:10" s="142" customFormat="1">
      <c r="A64" s="143"/>
      <c r="B64" s="144"/>
      <c r="C64" s="145"/>
      <c r="D64" s="144"/>
      <c r="E64" s="144"/>
      <c r="F64" s="146"/>
      <c r="G64" s="147"/>
      <c r="H64" s="147"/>
    </row>
    <row r="65" spans="1:8" s="142" customFormat="1" ht="40.5" customHeight="1">
      <c r="A65" s="437" t="s">
        <v>66</v>
      </c>
      <c r="B65" s="439" t="s">
        <v>67</v>
      </c>
      <c r="C65" s="441" t="s">
        <v>68</v>
      </c>
      <c r="D65" s="442"/>
      <c r="E65" s="442"/>
      <c r="F65" s="443"/>
      <c r="G65" s="453" t="s">
        <v>69</v>
      </c>
      <c r="H65" s="148"/>
    </row>
    <row r="66" spans="1:8" s="142" customFormat="1">
      <c r="A66" s="438"/>
      <c r="B66" s="440"/>
      <c r="C66" s="72" t="s">
        <v>70</v>
      </c>
      <c r="D66" s="73" t="s">
        <v>71</v>
      </c>
      <c r="E66" s="74" t="s">
        <v>72</v>
      </c>
      <c r="F66" s="74" t="s">
        <v>73</v>
      </c>
      <c r="G66" s="453"/>
      <c r="H66" s="444"/>
    </row>
    <row r="67" spans="1:8" s="142" customFormat="1">
      <c r="A67" s="75" t="s">
        <v>925</v>
      </c>
      <c r="B67" s="72"/>
      <c r="C67" s="73"/>
      <c r="D67" s="73"/>
      <c r="E67" s="74"/>
      <c r="F67" s="74"/>
      <c r="G67" s="255"/>
      <c r="H67" s="444"/>
    </row>
    <row r="68" spans="1:8" s="142" customFormat="1">
      <c r="A68" s="75" t="s">
        <v>888</v>
      </c>
      <c r="B68" s="72"/>
      <c r="C68" s="73"/>
      <c r="D68" s="73"/>
      <c r="E68" s="74"/>
      <c r="F68" s="74"/>
      <c r="G68" s="255"/>
      <c r="H68" s="444"/>
    </row>
    <row r="69" spans="1:8" s="142" customFormat="1">
      <c r="A69" s="75" t="s">
        <v>926</v>
      </c>
      <c r="B69" s="72"/>
      <c r="C69" s="77"/>
      <c r="D69" s="77"/>
      <c r="E69" s="78"/>
      <c r="F69" s="78"/>
      <c r="G69" s="255"/>
      <c r="H69" s="444"/>
    </row>
    <row r="70" spans="1:8" s="142" customFormat="1">
      <c r="A70" s="76"/>
      <c r="B70" s="79"/>
      <c r="C70" s="77"/>
      <c r="D70" s="77"/>
      <c r="E70" s="78"/>
      <c r="F70" s="78"/>
      <c r="G70" s="255"/>
      <c r="H70" s="444"/>
    </row>
    <row r="71" spans="1:8" s="142" customFormat="1">
      <c r="A71" s="74" t="s">
        <v>64</v>
      </c>
      <c r="B71" s="74"/>
      <c r="C71" s="72"/>
      <c r="D71" s="80"/>
      <c r="E71" s="80"/>
      <c r="F71" s="73"/>
      <c r="G71" s="255"/>
      <c r="H71" s="444"/>
    </row>
  </sheetData>
  <mergeCells count="18">
    <mergeCell ref="I7:I8"/>
    <mergeCell ref="J7:J8"/>
    <mergeCell ref="A63:I63"/>
    <mergeCell ref="A65:A66"/>
    <mergeCell ref="B65:B66"/>
    <mergeCell ref="C65:F65"/>
    <mergeCell ref="G65:G66"/>
    <mergeCell ref="H66:H71"/>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worksheet>
</file>

<file path=xl/worksheets/sheet2.xml><?xml version="1.0" encoding="utf-8"?>
<worksheet xmlns="http://schemas.openxmlformats.org/spreadsheetml/2006/main" xmlns:r="http://schemas.openxmlformats.org/officeDocument/2006/relationships">
  <sheetPr>
    <tabColor rgb="FF333300"/>
  </sheetPr>
  <dimension ref="A1:J52"/>
  <sheetViews>
    <sheetView topLeftCell="A40" zoomScaleSheetLayoutView="100" workbookViewId="0">
      <selection sqref="A1:J1"/>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99</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ht="27" customHeight="1">
      <c r="A9" s="191" t="s">
        <v>5</v>
      </c>
      <c r="B9" s="4"/>
      <c r="C9" s="5"/>
      <c r="D9" s="4"/>
      <c r="E9" s="4"/>
      <c r="F9" s="4"/>
      <c r="G9" s="4"/>
      <c r="H9" s="33"/>
      <c r="I9" s="33"/>
      <c r="J9" s="32"/>
    </row>
    <row r="10" spans="1:10">
      <c r="A10" s="17" t="s">
        <v>100</v>
      </c>
      <c r="B10" s="12" t="s">
        <v>4</v>
      </c>
      <c r="C10" s="18">
        <v>45</v>
      </c>
      <c r="D10" s="9"/>
      <c r="E10" s="9"/>
      <c r="F10" s="9"/>
      <c r="G10" s="12">
        <f>((D10+E10+F10))/3</f>
        <v>0</v>
      </c>
      <c r="H10" s="12">
        <f>G10*C10</f>
        <v>0</v>
      </c>
      <c r="I10" s="12">
        <f>H10/96600</f>
        <v>0</v>
      </c>
      <c r="J10" s="30"/>
    </row>
    <row r="11" spans="1:10" s="87" customFormat="1">
      <c r="A11" s="17" t="s">
        <v>101</v>
      </c>
      <c r="B11" s="12" t="s">
        <v>4</v>
      </c>
      <c r="C11" s="18">
        <v>60</v>
      </c>
      <c r="D11" s="83"/>
      <c r="E11" s="84"/>
      <c r="F11" s="84"/>
      <c r="G11" s="12">
        <f t="shared" ref="G11:G41" si="0">((D11+E11+F11))/3</f>
        <v>0</v>
      </c>
      <c r="H11" s="12">
        <f t="shared" ref="H11:H41" si="1">G11*C11</f>
        <v>0</v>
      </c>
      <c r="I11" s="12">
        <f t="shared" ref="I11:I41" si="2">H11/96600</f>
        <v>0</v>
      </c>
      <c r="J11" s="86"/>
    </row>
    <row r="12" spans="1:10" s="87" customFormat="1" ht="40.5">
      <c r="A12" s="17" t="s">
        <v>102</v>
      </c>
      <c r="B12" s="12" t="s">
        <v>4</v>
      </c>
      <c r="C12" s="18">
        <v>60</v>
      </c>
      <c r="D12" s="83"/>
      <c r="E12" s="84"/>
      <c r="F12" s="84"/>
      <c r="G12" s="12">
        <f t="shared" si="0"/>
        <v>0</v>
      </c>
      <c r="H12" s="12">
        <f t="shared" si="1"/>
        <v>0</v>
      </c>
      <c r="I12" s="12">
        <f t="shared" si="2"/>
        <v>0</v>
      </c>
      <c r="J12" s="86"/>
    </row>
    <row r="13" spans="1:10" s="87" customFormat="1">
      <c r="A13" s="160" t="s">
        <v>103</v>
      </c>
      <c r="B13" s="12"/>
      <c r="C13" s="8"/>
      <c r="D13" s="83"/>
      <c r="E13" s="84"/>
      <c r="F13" s="84"/>
      <c r="G13" s="12">
        <f t="shared" si="0"/>
        <v>0</v>
      </c>
      <c r="H13" s="12">
        <f t="shared" si="1"/>
        <v>0</v>
      </c>
      <c r="I13" s="12">
        <f t="shared" si="2"/>
        <v>0</v>
      </c>
      <c r="J13" s="86"/>
    </row>
    <row r="14" spans="1:10" s="87" customFormat="1">
      <c r="A14" s="160" t="s">
        <v>104</v>
      </c>
      <c r="B14" s="12"/>
      <c r="C14" s="8"/>
      <c r="D14" s="83"/>
      <c r="E14" s="84"/>
      <c r="F14" s="84"/>
      <c r="G14" s="12">
        <f t="shared" si="0"/>
        <v>0</v>
      </c>
      <c r="H14" s="12">
        <f t="shared" si="1"/>
        <v>0</v>
      </c>
      <c r="I14" s="12">
        <f t="shared" si="2"/>
        <v>0</v>
      </c>
      <c r="J14" s="86"/>
    </row>
    <row r="15" spans="1:10" s="87" customFormat="1">
      <c r="A15" s="192" t="s">
        <v>6</v>
      </c>
      <c r="B15" s="12"/>
      <c r="C15" s="13"/>
      <c r="D15" s="83"/>
      <c r="E15" s="84"/>
      <c r="F15" s="84"/>
      <c r="G15" s="12"/>
      <c r="H15" s="12"/>
      <c r="I15" s="12"/>
      <c r="J15" s="86"/>
    </row>
    <row r="16" spans="1:10" s="87" customFormat="1">
      <c r="A16" s="17" t="s">
        <v>105</v>
      </c>
      <c r="B16" s="11" t="s">
        <v>8</v>
      </c>
      <c r="C16" s="187">
        <v>38400</v>
      </c>
      <c r="D16" s="83"/>
      <c r="E16" s="84"/>
      <c r="F16" s="84"/>
      <c r="G16" s="12">
        <f t="shared" si="0"/>
        <v>0</v>
      </c>
      <c r="H16" s="12">
        <f t="shared" si="1"/>
        <v>0</v>
      </c>
      <c r="I16" s="12">
        <f t="shared" si="2"/>
        <v>0</v>
      </c>
      <c r="J16" s="86"/>
    </row>
    <row r="17" spans="1:10" s="87" customFormat="1">
      <c r="A17" s="17" t="s">
        <v>106</v>
      </c>
      <c r="B17" s="11" t="s">
        <v>8</v>
      </c>
      <c r="C17" s="187">
        <v>19200</v>
      </c>
      <c r="D17" s="83"/>
      <c r="E17" s="84"/>
      <c r="F17" s="84"/>
      <c r="G17" s="12">
        <f t="shared" si="0"/>
        <v>0</v>
      </c>
      <c r="H17" s="12">
        <f t="shared" si="1"/>
        <v>0</v>
      </c>
      <c r="I17" s="12">
        <f t="shared" si="2"/>
        <v>0</v>
      </c>
      <c r="J17" s="86"/>
    </row>
    <row r="18" spans="1:10" s="87" customFormat="1">
      <c r="A18" s="17" t="s">
        <v>107</v>
      </c>
      <c r="B18" s="11" t="s">
        <v>8</v>
      </c>
      <c r="C18" s="18">
        <v>900</v>
      </c>
      <c r="D18" s="83"/>
      <c r="E18" s="84"/>
      <c r="F18" s="84"/>
      <c r="G18" s="12">
        <f t="shared" si="0"/>
        <v>0</v>
      </c>
      <c r="H18" s="12">
        <f t="shared" si="1"/>
        <v>0</v>
      </c>
      <c r="I18" s="12">
        <f t="shared" si="2"/>
        <v>0</v>
      </c>
      <c r="J18" s="86"/>
    </row>
    <row r="19" spans="1:10" s="87" customFormat="1">
      <c r="A19" s="17" t="s">
        <v>108</v>
      </c>
      <c r="B19" s="11" t="s">
        <v>9</v>
      </c>
      <c r="C19" s="18">
        <v>180</v>
      </c>
      <c r="D19" s="83"/>
      <c r="E19" s="84"/>
      <c r="F19" s="84"/>
      <c r="G19" s="12">
        <f t="shared" si="0"/>
        <v>0</v>
      </c>
      <c r="H19" s="12">
        <f t="shared" si="1"/>
        <v>0</v>
      </c>
      <c r="I19" s="12">
        <f t="shared" si="2"/>
        <v>0</v>
      </c>
      <c r="J19" s="86"/>
    </row>
    <row r="20" spans="1:10" s="87" customFormat="1">
      <c r="A20" s="17" t="s">
        <v>109</v>
      </c>
      <c r="B20" s="11" t="s">
        <v>8</v>
      </c>
      <c r="C20" s="18">
        <v>900</v>
      </c>
      <c r="D20" s="83"/>
      <c r="E20" s="84"/>
      <c r="F20" s="84"/>
      <c r="G20" s="12">
        <f t="shared" si="0"/>
        <v>0</v>
      </c>
      <c r="H20" s="12">
        <f t="shared" si="1"/>
        <v>0</v>
      </c>
      <c r="I20" s="12">
        <f t="shared" si="2"/>
        <v>0</v>
      </c>
      <c r="J20" s="86"/>
    </row>
    <row r="21" spans="1:10" s="87" customFormat="1">
      <c r="A21" s="17" t="s">
        <v>110</v>
      </c>
      <c r="B21" s="11" t="s">
        <v>8</v>
      </c>
      <c r="C21" s="187">
        <v>2700</v>
      </c>
      <c r="D21" s="83"/>
      <c r="E21" s="84"/>
      <c r="F21" s="84"/>
      <c r="G21" s="12">
        <f t="shared" si="0"/>
        <v>0</v>
      </c>
      <c r="H21" s="12">
        <f t="shared" si="1"/>
        <v>0</v>
      </c>
      <c r="I21" s="12">
        <f t="shared" si="2"/>
        <v>0</v>
      </c>
      <c r="J21" s="86"/>
    </row>
    <row r="22" spans="1:10" s="87" customFormat="1">
      <c r="A22" s="17" t="s">
        <v>111</v>
      </c>
      <c r="B22" s="11" t="s">
        <v>8</v>
      </c>
      <c r="C22" s="187">
        <v>9600</v>
      </c>
      <c r="D22" s="83"/>
      <c r="E22" s="84"/>
      <c r="F22" s="84"/>
      <c r="G22" s="12">
        <f t="shared" si="0"/>
        <v>0</v>
      </c>
      <c r="H22" s="12">
        <f t="shared" si="1"/>
        <v>0</v>
      </c>
      <c r="I22" s="12">
        <f t="shared" si="2"/>
        <v>0</v>
      </c>
      <c r="J22" s="86"/>
    </row>
    <row r="23" spans="1:10" s="87" customFormat="1">
      <c r="A23" s="17" t="s">
        <v>112</v>
      </c>
      <c r="B23" s="11" t="s">
        <v>8</v>
      </c>
      <c r="C23" s="187">
        <v>7200</v>
      </c>
      <c r="D23" s="83"/>
      <c r="E23" s="84"/>
      <c r="F23" s="84"/>
      <c r="G23" s="12">
        <f t="shared" si="0"/>
        <v>0</v>
      </c>
      <c r="H23" s="12">
        <f t="shared" si="1"/>
        <v>0</v>
      </c>
      <c r="I23" s="12">
        <f t="shared" si="2"/>
        <v>0</v>
      </c>
      <c r="J23" s="86"/>
    </row>
    <row r="24" spans="1:10" s="87" customFormat="1" ht="23.25" customHeight="1">
      <c r="A24" s="17" t="s">
        <v>113</v>
      </c>
      <c r="B24" s="11" t="s">
        <v>8</v>
      </c>
      <c r="C24" s="187">
        <v>1500</v>
      </c>
      <c r="D24" s="83"/>
      <c r="E24" s="84"/>
      <c r="F24" s="84"/>
      <c r="G24" s="12">
        <f t="shared" si="0"/>
        <v>0</v>
      </c>
      <c r="H24" s="12">
        <f t="shared" si="1"/>
        <v>0</v>
      </c>
      <c r="I24" s="12">
        <f t="shared" si="2"/>
        <v>0</v>
      </c>
      <c r="J24" s="86"/>
    </row>
    <row r="25" spans="1:10" s="87" customFormat="1">
      <c r="A25" s="17" t="s">
        <v>114</v>
      </c>
      <c r="B25" s="11" t="s">
        <v>9</v>
      </c>
      <c r="C25" s="18">
        <v>60</v>
      </c>
      <c r="D25" s="83"/>
      <c r="E25" s="84"/>
      <c r="F25" s="84"/>
      <c r="G25" s="12">
        <f t="shared" si="0"/>
        <v>0</v>
      </c>
      <c r="H25" s="12">
        <f t="shared" si="1"/>
        <v>0</v>
      </c>
      <c r="I25" s="12">
        <f t="shared" si="2"/>
        <v>0</v>
      </c>
      <c r="J25" s="86"/>
    </row>
    <row r="26" spans="1:10" s="87" customFormat="1">
      <c r="A26" s="17" t="s">
        <v>115</v>
      </c>
      <c r="B26" s="11" t="s">
        <v>9</v>
      </c>
      <c r="C26" s="18">
        <v>180</v>
      </c>
      <c r="D26" s="83"/>
      <c r="E26" s="84"/>
      <c r="F26" s="84"/>
      <c r="G26" s="12">
        <f t="shared" si="0"/>
        <v>0</v>
      </c>
      <c r="H26" s="12">
        <f t="shared" si="1"/>
        <v>0</v>
      </c>
      <c r="I26" s="12">
        <f t="shared" si="2"/>
        <v>0</v>
      </c>
      <c r="J26" s="86"/>
    </row>
    <row r="27" spans="1:10" s="87" customFormat="1">
      <c r="A27" s="17" t="s">
        <v>116</v>
      </c>
      <c r="B27" s="11" t="s">
        <v>9</v>
      </c>
      <c r="C27" s="18">
        <v>180</v>
      </c>
      <c r="D27" s="83"/>
      <c r="E27" s="84"/>
      <c r="F27" s="84"/>
      <c r="G27" s="12">
        <f t="shared" si="0"/>
        <v>0</v>
      </c>
      <c r="H27" s="12">
        <f t="shared" si="1"/>
        <v>0</v>
      </c>
      <c r="I27" s="12">
        <f t="shared" si="2"/>
        <v>0</v>
      </c>
      <c r="J27" s="86"/>
    </row>
    <row r="28" spans="1:10" s="87" customFormat="1">
      <c r="A28" s="17" t="s">
        <v>117</v>
      </c>
      <c r="B28" s="11" t="s">
        <v>8</v>
      </c>
      <c r="C28" s="187">
        <v>1080</v>
      </c>
      <c r="D28" s="83"/>
      <c r="E28" s="84"/>
      <c r="F28" s="84"/>
      <c r="G28" s="12">
        <f t="shared" si="0"/>
        <v>0</v>
      </c>
      <c r="H28" s="12">
        <f t="shared" si="1"/>
        <v>0</v>
      </c>
      <c r="I28" s="12">
        <f t="shared" si="2"/>
        <v>0</v>
      </c>
      <c r="J28" s="86"/>
    </row>
    <row r="29" spans="1:10" s="87" customFormat="1">
      <c r="A29" s="160" t="s">
        <v>118</v>
      </c>
      <c r="B29" s="11" t="s">
        <v>9</v>
      </c>
      <c r="C29" s="8">
        <v>180</v>
      </c>
      <c r="D29" s="83"/>
      <c r="E29" s="84"/>
      <c r="F29" s="84"/>
      <c r="G29" s="12">
        <f t="shared" si="0"/>
        <v>0</v>
      </c>
      <c r="H29" s="12">
        <f t="shared" si="1"/>
        <v>0</v>
      </c>
      <c r="I29" s="12">
        <f t="shared" si="2"/>
        <v>0</v>
      </c>
      <c r="J29" s="86"/>
    </row>
    <row r="30" spans="1:10" s="87" customFormat="1">
      <c r="A30" s="17" t="s">
        <v>119</v>
      </c>
      <c r="B30" s="11" t="s">
        <v>8</v>
      </c>
      <c r="C30" s="18">
        <v>60</v>
      </c>
      <c r="D30" s="83"/>
      <c r="E30" s="84"/>
      <c r="F30" s="84"/>
      <c r="G30" s="12">
        <f t="shared" si="0"/>
        <v>0</v>
      </c>
      <c r="H30" s="12">
        <f t="shared" si="1"/>
        <v>0</v>
      </c>
      <c r="I30" s="12">
        <f t="shared" si="2"/>
        <v>0</v>
      </c>
      <c r="J30" s="86"/>
    </row>
    <row r="31" spans="1:10" s="87" customFormat="1" ht="40.5">
      <c r="A31" s="141" t="s">
        <v>120</v>
      </c>
      <c r="B31" s="181" t="s">
        <v>8</v>
      </c>
      <c r="C31" s="154">
        <v>900</v>
      </c>
      <c r="D31" s="94"/>
      <c r="E31" s="84"/>
      <c r="F31" s="84"/>
      <c r="G31" s="12">
        <f t="shared" si="0"/>
        <v>0</v>
      </c>
      <c r="H31" s="12">
        <f t="shared" si="1"/>
        <v>0</v>
      </c>
      <c r="I31" s="12">
        <f t="shared" si="2"/>
        <v>0</v>
      </c>
      <c r="J31" s="86"/>
    </row>
    <row r="32" spans="1:10" s="87" customFormat="1">
      <c r="A32" s="17" t="s">
        <v>121</v>
      </c>
      <c r="B32" s="12"/>
      <c r="C32" s="18"/>
      <c r="D32" s="83"/>
      <c r="E32" s="84"/>
      <c r="F32" s="84"/>
      <c r="G32" s="12">
        <f t="shared" si="0"/>
        <v>0</v>
      </c>
      <c r="H32" s="12">
        <f t="shared" si="1"/>
        <v>0</v>
      </c>
      <c r="I32" s="12">
        <f t="shared" si="2"/>
        <v>0</v>
      </c>
      <c r="J32" s="86"/>
    </row>
    <row r="33" spans="1:10" s="87" customFormat="1">
      <c r="A33" s="17" t="s">
        <v>122</v>
      </c>
      <c r="B33" s="12"/>
      <c r="C33" s="18"/>
      <c r="D33" s="83"/>
      <c r="E33" s="84"/>
      <c r="F33" s="84"/>
      <c r="G33" s="12">
        <f t="shared" si="0"/>
        <v>0</v>
      </c>
      <c r="H33" s="12">
        <f t="shared" si="1"/>
        <v>0</v>
      </c>
      <c r="I33" s="12">
        <f t="shared" si="2"/>
        <v>0</v>
      </c>
      <c r="J33" s="86"/>
    </row>
    <row r="34" spans="1:10" s="87" customFormat="1">
      <c r="A34" s="19" t="s">
        <v>7</v>
      </c>
      <c r="B34" s="20"/>
      <c r="C34" s="21"/>
      <c r="D34" s="84"/>
      <c r="E34" s="84"/>
      <c r="F34" s="84"/>
      <c r="G34" s="12"/>
      <c r="H34" s="12"/>
      <c r="I34" s="12"/>
      <c r="J34" s="86"/>
    </row>
    <row r="35" spans="1:10" s="87" customFormat="1">
      <c r="A35" s="17" t="s">
        <v>123</v>
      </c>
      <c r="B35" s="22" t="s">
        <v>9</v>
      </c>
      <c r="C35" s="18">
        <v>900</v>
      </c>
      <c r="D35" s="89"/>
      <c r="E35" s="89"/>
      <c r="F35" s="89"/>
      <c r="G35" s="12">
        <f t="shared" si="0"/>
        <v>0</v>
      </c>
      <c r="H35" s="12">
        <f t="shared" si="1"/>
        <v>0</v>
      </c>
      <c r="I35" s="12">
        <f t="shared" si="2"/>
        <v>0</v>
      </c>
      <c r="J35" s="90"/>
    </row>
    <row r="36" spans="1:10" s="87" customFormat="1">
      <c r="A36" s="160" t="s">
        <v>124</v>
      </c>
      <c r="B36" s="22" t="s">
        <v>125</v>
      </c>
      <c r="C36" s="18">
        <v>180</v>
      </c>
      <c r="D36" s="83"/>
      <c r="E36" s="84"/>
      <c r="F36" s="84"/>
      <c r="G36" s="12">
        <f t="shared" si="0"/>
        <v>0</v>
      </c>
      <c r="H36" s="12">
        <f t="shared" si="1"/>
        <v>0</v>
      </c>
      <c r="I36" s="12">
        <f t="shared" si="2"/>
        <v>0</v>
      </c>
      <c r="J36" s="86"/>
    </row>
    <row r="37" spans="1:10" s="87" customFormat="1">
      <c r="A37" s="9" t="s">
        <v>126</v>
      </c>
      <c r="B37" s="205" t="s">
        <v>9</v>
      </c>
      <c r="C37" s="18">
        <v>180</v>
      </c>
      <c r="D37" s="83"/>
      <c r="E37" s="84"/>
      <c r="F37" s="84"/>
      <c r="G37" s="12">
        <f t="shared" si="0"/>
        <v>0</v>
      </c>
      <c r="H37" s="12">
        <f t="shared" si="1"/>
        <v>0</v>
      </c>
      <c r="I37" s="12">
        <f t="shared" si="2"/>
        <v>0</v>
      </c>
      <c r="J37" s="86"/>
    </row>
    <row r="38" spans="1:10" s="87" customFormat="1">
      <c r="A38" s="141" t="s">
        <v>127</v>
      </c>
      <c r="B38" s="205" t="s">
        <v>9</v>
      </c>
      <c r="C38" s="18">
        <v>180</v>
      </c>
      <c r="D38" s="83"/>
      <c r="E38" s="84"/>
      <c r="F38" s="84"/>
      <c r="G38" s="12">
        <f t="shared" si="0"/>
        <v>0</v>
      </c>
      <c r="H38" s="12">
        <f t="shared" si="1"/>
        <v>0</v>
      </c>
      <c r="I38" s="12">
        <f t="shared" si="2"/>
        <v>0</v>
      </c>
      <c r="J38" s="86"/>
    </row>
    <row r="39" spans="1:10" s="87" customFormat="1" ht="40.5">
      <c r="A39" s="17" t="s">
        <v>128</v>
      </c>
      <c r="B39" s="205" t="s">
        <v>9</v>
      </c>
      <c r="C39" s="18">
        <v>180</v>
      </c>
      <c r="D39" s="83"/>
      <c r="E39" s="84"/>
      <c r="F39" s="84"/>
      <c r="G39" s="12">
        <f t="shared" si="0"/>
        <v>0</v>
      </c>
      <c r="H39" s="12">
        <f t="shared" si="1"/>
        <v>0</v>
      </c>
      <c r="I39" s="12">
        <f t="shared" si="2"/>
        <v>0</v>
      </c>
      <c r="J39" s="86"/>
    </row>
    <row r="40" spans="1:10" s="87" customFormat="1">
      <c r="A40" s="141" t="s">
        <v>129</v>
      </c>
      <c r="B40" s="197"/>
      <c r="C40" s="154"/>
      <c r="D40" s="83"/>
      <c r="E40" s="84"/>
      <c r="F40" s="84"/>
      <c r="G40" s="12">
        <f t="shared" si="0"/>
        <v>0</v>
      </c>
      <c r="H40" s="12">
        <f t="shared" si="1"/>
        <v>0</v>
      </c>
      <c r="I40" s="12">
        <f t="shared" si="2"/>
        <v>0</v>
      </c>
      <c r="J40" s="86"/>
    </row>
    <row r="41" spans="1:10" s="87" customFormat="1">
      <c r="A41" s="160" t="s">
        <v>130</v>
      </c>
      <c r="B41" s="205"/>
      <c r="C41" s="26"/>
      <c r="D41" s="83"/>
      <c r="E41" s="84"/>
      <c r="F41" s="84"/>
      <c r="G41" s="12">
        <f t="shared" si="0"/>
        <v>0</v>
      </c>
      <c r="H41" s="12">
        <f t="shared" si="1"/>
        <v>0</v>
      </c>
      <c r="I41" s="12">
        <f t="shared" si="2"/>
        <v>0</v>
      </c>
      <c r="J41" s="86"/>
    </row>
    <row r="42" spans="1:10">
      <c r="A42" s="27"/>
      <c r="B42" s="28"/>
      <c r="C42" s="44"/>
      <c r="D42" s="29"/>
      <c r="E42" s="29"/>
      <c r="F42" s="29"/>
      <c r="G42" s="47" t="s">
        <v>64</v>
      </c>
      <c r="H42" s="47">
        <f>SUM(H9:H41)</f>
        <v>0</v>
      </c>
      <c r="I42" s="47">
        <f>SUM(I9:I41)</f>
        <v>0</v>
      </c>
      <c r="J42" s="48"/>
    </row>
    <row r="44" spans="1:10" s="142" customFormat="1">
      <c r="A44" s="436" t="s">
        <v>65</v>
      </c>
      <c r="B44" s="436"/>
      <c r="C44" s="436"/>
      <c r="D44" s="436"/>
      <c r="E44" s="436"/>
      <c r="F44" s="436"/>
      <c r="G44" s="436"/>
      <c r="H44" s="436"/>
      <c r="I44" s="436"/>
    </row>
    <row r="45" spans="1:10" s="142" customFormat="1">
      <c r="A45" s="143"/>
      <c r="B45" s="144"/>
      <c r="C45" s="145"/>
      <c r="D45" s="144"/>
      <c r="E45" s="144"/>
      <c r="F45" s="146"/>
      <c r="G45" s="147"/>
      <c r="H45" s="147"/>
    </row>
    <row r="46" spans="1:10" s="142" customFormat="1" ht="40.5" customHeight="1">
      <c r="A46" s="437" t="s">
        <v>66</v>
      </c>
      <c r="B46" s="439" t="s">
        <v>67</v>
      </c>
      <c r="C46" s="441" t="s">
        <v>68</v>
      </c>
      <c r="D46" s="442"/>
      <c r="E46" s="442"/>
      <c r="F46" s="443"/>
      <c r="G46" s="421" t="s">
        <v>69</v>
      </c>
      <c r="H46" s="148"/>
    </row>
    <row r="47" spans="1:10" s="142" customFormat="1">
      <c r="A47" s="438"/>
      <c r="B47" s="440"/>
      <c r="C47" s="72" t="s">
        <v>70</v>
      </c>
      <c r="D47" s="73" t="s">
        <v>71</v>
      </c>
      <c r="E47" s="74" t="s">
        <v>72</v>
      </c>
      <c r="F47" s="74" t="s">
        <v>73</v>
      </c>
      <c r="G47" s="421"/>
      <c r="H47" s="444"/>
    </row>
    <row r="48" spans="1:10" s="142" customFormat="1" ht="21">
      <c r="A48" s="75" t="s">
        <v>872</v>
      </c>
      <c r="B48" s="72"/>
      <c r="C48" s="73"/>
      <c r="D48" s="73"/>
      <c r="E48" s="74"/>
      <c r="F48" s="74"/>
      <c r="G48" s="236"/>
      <c r="H48" s="444"/>
    </row>
    <row r="49" spans="1:8" s="142" customFormat="1" ht="21">
      <c r="A49" s="237" t="s">
        <v>873</v>
      </c>
      <c r="B49" s="72"/>
      <c r="C49" s="73"/>
      <c r="D49" s="73"/>
      <c r="E49" s="74"/>
      <c r="F49" s="74"/>
      <c r="G49" s="236"/>
      <c r="H49" s="444"/>
    </row>
    <row r="50" spans="1:8" s="142" customFormat="1" ht="21">
      <c r="A50" s="75"/>
      <c r="B50" s="72"/>
      <c r="C50" s="77"/>
      <c r="D50" s="77"/>
      <c r="E50" s="78"/>
      <c r="F50" s="78"/>
      <c r="G50" s="236"/>
      <c r="H50" s="444"/>
    </row>
    <row r="51" spans="1:8" s="142" customFormat="1" ht="21">
      <c r="A51" s="76"/>
      <c r="B51" s="79"/>
      <c r="C51" s="77"/>
      <c r="D51" s="77"/>
      <c r="E51" s="78"/>
      <c r="F51" s="78"/>
      <c r="G51" s="236"/>
      <c r="H51" s="444"/>
    </row>
    <row r="52" spans="1:8" s="142" customFormat="1" ht="21">
      <c r="A52" s="74" t="s">
        <v>64</v>
      </c>
      <c r="B52" s="74"/>
      <c r="C52" s="72"/>
      <c r="D52" s="80"/>
      <c r="E52" s="80"/>
      <c r="F52" s="73"/>
      <c r="G52" s="236"/>
      <c r="H52" s="444"/>
    </row>
  </sheetData>
  <mergeCells count="18">
    <mergeCell ref="A1:J1"/>
    <mergeCell ref="A2:J2"/>
    <mergeCell ref="A3:J3"/>
    <mergeCell ref="A4:J4"/>
    <mergeCell ref="A5:J5"/>
    <mergeCell ref="I7:I8"/>
    <mergeCell ref="J7:J8"/>
    <mergeCell ref="A44:I44"/>
    <mergeCell ref="A46:A47"/>
    <mergeCell ref="B46:B47"/>
    <mergeCell ref="C46:F46"/>
    <mergeCell ref="H47:H52"/>
    <mergeCell ref="A7:A8"/>
    <mergeCell ref="B7:B8"/>
    <mergeCell ref="C7:C8"/>
    <mergeCell ref="D7:G7"/>
    <mergeCell ref="H7:H8"/>
    <mergeCell ref="G46:G47"/>
  </mergeCells>
  <pageMargins left="0.59055118110236227" right="0.15748031496062992" top="0.6692913385826772" bottom="0.19685039370078741" header="0.70866141732283472" footer="0.15748031496062992"/>
  <pageSetup paperSize="9" scale="90" orientation="landscape" r:id="rId1"/>
  <rowBreaks count="1" manualBreakCount="1">
    <brk id="45" max="16383" man="1"/>
  </rowBreaks>
</worksheet>
</file>

<file path=xl/worksheets/sheet20.xml><?xml version="1.0" encoding="utf-8"?>
<worksheet xmlns="http://schemas.openxmlformats.org/spreadsheetml/2006/main" xmlns:r="http://schemas.openxmlformats.org/officeDocument/2006/relationships">
  <sheetPr>
    <tabColor rgb="FF660033"/>
  </sheetPr>
  <dimension ref="A1:J93"/>
  <sheetViews>
    <sheetView topLeftCell="A73" zoomScaleSheetLayoutView="100" workbookViewId="0">
      <selection activeCell="Q437" sqref="Q437"/>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1181</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3.25" customHeight="1">
      <c r="A9" s="304" t="s">
        <v>1007</v>
      </c>
      <c r="B9" s="105"/>
      <c r="C9" s="305"/>
      <c r="D9" s="98"/>
      <c r="E9" s="98"/>
      <c r="F9" s="98"/>
      <c r="G9" s="98"/>
      <c r="H9" s="88"/>
      <c r="I9" s="88"/>
      <c r="J9" s="90"/>
    </row>
    <row r="10" spans="1:10" s="87" customFormat="1">
      <c r="A10" s="290" t="s">
        <v>1182</v>
      </c>
      <c r="B10" s="107" t="s">
        <v>923</v>
      </c>
      <c r="C10" s="306">
        <v>18.75</v>
      </c>
      <c r="D10" s="84"/>
      <c r="E10" s="84"/>
      <c r="F10" s="84"/>
      <c r="G10" s="85">
        <f t="shared" ref="G10" si="0">(D10+E10+F10)/3</f>
        <v>0</v>
      </c>
      <c r="H10" s="85">
        <f t="shared" ref="H10" si="1">G10*C10</f>
        <v>0</v>
      </c>
      <c r="I10" s="85">
        <f t="shared" ref="I10" si="2">H10/96600</f>
        <v>0</v>
      </c>
      <c r="J10" s="86"/>
    </row>
    <row r="11" spans="1:10" s="87" customFormat="1">
      <c r="A11" s="290" t="s">
        <v>1183</v>
      </c>
      <c r="B11" s="107" t="s">
        <v>923</v>
      </c>
      <c r="C11" s="306">
        <v>10</v>
      </c>
      <c r="D11" s="83"/>
      <c r="E11" s="84"/>
      <c r="F11" s="84"/>
      <c r="G11" s="85">
        <f t="shared" ref="G11:G83" si="3">(D11+E11+F11)/3</f>
        <v>0</v>
      </c>
      <c r="H11" s="85">
        <f t="shared" ref="H11:H83" si="4">G11*C11</f>
        <v>0</v>
      </c>
      <c r="I11" s="85">
        <f t="shared" ref="I11:I83" si="5">H11/96600</f>
        <v>0</v>
      </c>
      <c r="J11" s="86"/>
    </row>
    <row r="12" spans="1:10" s="87" customFormat="1" ht="23.25" customHeight="1">
      <c r="A12" s="290" t="s">
        <v>1184</v>
      </c>
      <c r="B12" s="107" t="s">
        <v>923</v>
      </c>
      <c r="C12" s="306">
        <v>10</v>
      </c>
      <c r="D12" s="83"/>
      <c r="E12" s="84"/>
      <c r="F12" s="84"/>
      <c r="G12" s="85">
        <f t="shared" si="3"/>
        <v>0</v>
      </c>
      <c r="H12" s="85">
        <f t="shared" si="4"/>
        <v>0</v>
      </c>
      <c r="I12" s="85">
        <f t="shared" si="5"/>
        <v>0</v>
      </c>
      <c r="J12" s="86"/>
    </row>
    <row r="13" spans="1:10" s="87" customFormat="1">
      <c r="A13" s="290" t="s">
        <v>1185</v>
      </c>
      <c r="B13" s="107" t="s">
        <v>923</v>
      </c>
      <c r="C13" s="306">
        <v>1.25</v>
      </c>
      <c r="D13" s="83"/>
      <c r="E13" s="84"/>
      <c r="F13" s="84"/>
      <c r="G13" s="85">
        <f t="shared" si="3"/>
        <v>0</v>
      </c>
      <c r="H13" s="85">
        <f t="shared" si="4"/>
        <v>0</v>
      </c>
      <c r="I13" s="85">
        <f t="shared" si="5"/>
        <v>0</v>
      </c>
      <c r="J13" s="86"/>
    </row>
    <row r="14" spans="1:10" s="87" customFormat="1">
      <c r="A14" s="298" t="s">
        <v>1186</v>
      </c>
      <c r="B14" s="107" t="s">
        <v>923</v>
      </c>
      <c r="C14" s="307">
        <v>5</v>
      </c>
      <c r="D14" s="83"/>
      <c r="E14" s="84"/>
      <c r="F14" s="84"/>
      <c r="G14" s="85">
        <f t="shared" si="3"/>
        <v>0</v>
      </c>
      <c r="H14" s="85">
        <f t="shared" si="4"/>
        <v>0</v>
      </c>
      <c r="I14" s="85">
        <f t="shared" si="5"/>
        <v>0</v>
      </c>
      <c r="J14" s="86"/>
    </row>
    <row r="15" spans="1:10" s="87" customFormat="1">
      <c r="A15" s="290" t="s">
        <v>1187</v>
      </c>
      <c r="B15" s="107"/>
      <c r="C15" s="306"/>
      <c r="D15" s="83"/>
      <c r="E15" s="84"/>
      <c r="F15" s="84"/>
      <c r="G15" s="85"/>
      <c r="H15" s="85"/>
      <c r="I15" s="85"/>
      <c r="J15" s="86"/>
    </row>
    <row r="16" spans="1:10" s="87" customFormat="1">
      <c r="A16" s="290" t="s">
        <v>1188</v>
      </c>
      <c r="B16" s="107" t="s">
        <v>923</v>
      </c>
      <c r="C16" s="306">
        <v>24.75</v>
      </c>
      <c r="D16" s="83"/>
      <c r="E16" s="84"/>
      <c r="F16" s="84"/>
      <c r="G16" s="85">
        <f t="shared" si="3"/>
        <v>0</v>
      </c>
      <c r="H16" s="85">
        <f t="shared" si="4"/>
        <v>0</v>
      </c>
      <c r="I16" s="85">
        <f t="shared" si="5"/>
        <v>0</v>
      </c>
      <c r="J16" s="86"/>
    </row>
    <row r="17" spans="1:10" s="87" customFormat="1">
      <c r="A17" s="290" t="s">
        <v>1189</v>
      </c>
      <c r="B17" s="107" t="s">
        <v>923</v>
      </c>
      <c r="C17" s="306">
        <v>27.75</v>
      </c>
      <c r="D17" s="83"/>
      <c r="E17" s="84"/>
      <c r="F17" s="84"/>
      <c r="G17" s="85">
        <f t="shared" si="3"/>
        <v>0</v>
      </c>
      <c r="H17" s="85">
        <f t="shared" si="4"/>
        <v>0</v>
      </c>
      <c r="I17" s="85">
        <f t="shared" si="5"/>
        <v>0</v>
      </c>
      <c r="J17" s="86"/>
    </row>
    <row r="18" spans="1:10" s="87" customFormat="1">
      <c r="A18" s="298" t="s">
        <v>1190</v>
      </c>
      <c r="B18" s="107" t="s">
        <v>923</v>
      </c>
      <c r="C18" s="307">
        <v>5</v>
      </c>
      <c r="D18" s="83"/>
      <c r="E18" s="84"/>
      <c r="F18" s="84"/>
      <c r="G18" s="85">
        <f t="shared" si="3"/>
        <v>0</v>
      </c>
      <c r="H18" s="85">
        <f t="shared" si="4"/>
        <v>0</v>
      </c>
      <c r="I18" s="85">
        <f t="shared" si="5"/>
        <v>0</v>
      </c>
      <c r="J18" s="86"/>
    </row>
    <row r="19" spans="1:10" s="87" customFormat="1">
      <c r="A19" s="290" t="s">
        <v>1191</v>
      </c>
      <c r="B19" s="107" t="s">
        <v>923</v>
      </c>
      <c r="C19" s="306">
        <v>6.75</v>
      </c>
      <c r="D19" s="83"/>
      <c r="E19" s="84"/>
      <c r="F19" s="84"/>
      <c r="G19" s="85">
        <f t="shared" si="3"/>
        <v>0</v>
      </c>
      <c r="H19" s="85">
        <f t="shared" si="4"/>
        <v>0</v>
      </c>
      <c r="I19" s="85">
        <f t="shared" si="5"/>
        <v>0</v>
      </c>
      <c r="J19" s="86"/>
    </row>
    <row r="20" spans="1:10" s="87" customFormat="1">
      <c r="A20" s="298" t="s">
        <v>1192</v>
      </c>
      <c r="B20" s="107" t="s">
        <v>923</v>
      </c>
      <c r="C20" s="307">
        <v>3</v>
      </c>
      <c r="D20" s="83"/>
      <c r="E20" s="84"/>
      <c r="F20" s="84"/>
      <c r="G20" s="85">
        <f t="shared" si="3"/>
        <v>0</v>
      </c>
      <c r="H20" s="85">
        <f t="shared" si="4"/>
        <v>0</v>
      </c>
      <c r="I20" s="85">
        <f t="shared" si="5"/>
        <v>0</v>
      </c>
      <c r="J20" s="86"/>
    </row>
    <row r="21" spans="1:10" s="87" customFormat="1">
      <c r="A21" s="290" t="s">
        <v>1193</v>
      </c>
      <c r="B21" s="107"/>
      <c r="C21" s="306"/>
      <c r="D21" s="83"/>
      <c r="E21" s="84"/>
      <c r="F21" s="84"/>
      <c r="G21" s="85"/>
      <c r="H21" s="85"/>
      <c r="I21" s="85"/>
      <c r="J21" s="86"/>
    </row>
    <row r="22" spans="1:10" s="87" customFormat="1">
      <c r="A22" s="290" t="s">
        <v>1194</v>
      </c>
      <c r="B22" s="107" t="s">
        <v>923</v>
      </c>
      <c r="C22" s="306">
        <v>56</v>
      </c>
      <c r="D22" s="83"/>
      <c r="E22" s="84"/>
      <c r="F22" s="84"/>
      <c r="G22" s="85">
        <f t="shared" si="3"/>
        <v>0</v>
      </c>
      <c r="H22" s="85">
        <f t="shared" si="4"/>
        <v>0</v>
      </c>
      <c r="I22" s="85">
        <f t="shared" si="5"/>
        <v>0</v>
      </c>
      <c r="J22" s="86"/>
    </row>
    <row r="23" spans="1:10" s="87" customFormat="1">
      <c r="A23" s="290" t="s">
        <v>1195</v>
      </c>
      <c r="B23" s="107" t="s">
        <v>923</v>
      </c>
      <c r="C23" s="306">
        <v>70</v>
      </c>
      <c r="D23" s="83"/>
      <c r="E23" s="84"/>
      <c r="F23" s="84"/>
      <c r="G23" s="85">
        <f t="shared" si="3"/>
        <v>0</v>
      </c>
      <c r="H23" s="85">
        <f t="shared" si="4"/>
        <v>0</v>
      </c>
      <c r="I23" s="85">
        <f t="shared" si="5"/>
        <v>0</v>
      </c>
      <c r="J23" s="86"/>
    </row>
    <row r="24" spans="1:10" s="87" customFormat="1">
      <c r="A24" s="290" t="s">
        <v>1196</v>
      </c>
      <c r="B24" s="107" t="s">
        <v>923</v>
      </c>
      <c r="C24" s="306">
        <v>260</v>
      </c>
      <c r="D24" s="83"/>
      <c r="E24" s="84"/>
      <c r="F24" s="84"/>
      <c r="G24" s="85">
        <f t="shared" si="3"/>
        <v>0</v>
      </c>
      <c r="H24" s="85">
        <f t="shared" si="4"/>
        <v>0</v>
      </c>
      <c r="I24" s="85">
        <f t="shared" si="5"/>
        <v>0</v>
      </c>
      <c r="J24" s="86"/>
    </row>
    <row r="25" spans="1:10" s="87" customFormat="1" ht="37.5">
      <c r="A25" s="290" t="s">
        <v>1197</v>
      </c>
      <c r="B25" s="107" t="s">
        <v>923</v>
      </c>
      <c r="C25" s="306">
        <v>315</v>
      </c>
      <c r="D25" s="83"/>
      <c r="E25" s="84"/>
      <c r="F25" s="84"/>
      <c r="G25" s="85">
        <f t="shared" si="3"/>
        <v>0</v>
      </c>
      <c r="H25" s="85">
        <f t="shared" si="4"/>
        <v>0</v>
      </c>
      <c r="I25" s="85">
        <f t="shared" si="5"/>
        <v>0</v>
      </c>
      <c r="J25" s="86"/>
    </row>
    <row r="26" spans="1:10" s="87" customFormat="1">
      <c r="A26" s="290" t="s">
        <v>1198</v>
      </c>
      <c r="B26" s="107"/>
      <c r="C26" s="306"/>
      <c r="D26" s="83"/>
      <c r="E26" s="84"/>
      <c r="F26" s="84"/>
      <c r="G26" s="85"/>
      <c r="H26" s="85"/>
      <c r="I26" s="85"/>
      <c r="J26" s="86"/>
    </row>
    <row r="27" spans="1:10" s="87" customFormat="1">
      <c r="A27" s="290" t="s">
        <v>1199</v>
      </c>
      <c r="B27" s="107" t="s">
        <v>923</v>
      </c>
      <c r="C27" s="306">
        <v>206.5</v>
      </c>
      <c r="D27" s="83"/>
      <c r="E27" s="84"/>
      <c r="F27" s="84"/>
      <c r="G27" s="85">
        <f t="shared" si="3"/>
        <v>0</v>
      </c>
      <c r="H27" s="85">
        <f t="shared" si="4"/>
        <v>0</v>
      </c>
      <c r="I27" s="85">
        <f t="shared" si="5"/>
        <v>0</v>
      </c>
      <c r="J27" s="86"/>
    </row>
    <row r="28" spans="1:10" s="87" customFormat="1">
      <c r="A28" s="290" t="s">
        <v>1200</v>
      </c>
      <c r="B28" s="107" t="s">
        <v>923</v>
      </c>
      <c r="C28" s="306">
        <v>192.25</v>
      </c>
      <c r="D28" s="83"/>
      <c r="E28" s="84"/>
      <c r="F28" s="84"/>
      <c r="G28" s="85">
        <f t="shared" si="3"/>
        <v>0</v>
      </c>
      <c r="H28" s="85">
        <f t="shared" si="4"/>
        <v>0</v>
      </c>
      <c r="I28" s="85">
        <f t="shared" si="5"/>
        <v>0</v>
      </c>
      <c r="J28" s="86"/>
    </row>
    <row r="29" spans="1:10" s="87" customFormat="1">
      <c r="A29" s="290" t="s">
        <v>1201</v>
      </c>
      <c r="B29" s="107"/>
      <c r="C29" s="306"/>
      <c r="D29" s="83"/>
      <c r="E29" s="84"/>
      <c r="F29" s="84"/>
      <c r="G29" s="85"/>
      <c r="H29" s="85"/>
      <c r="I29" s="85"/>
      <c r="J29" s="86"/>
    </row>
    <row r="30" spans="1:10" s="87" customFormat="1" ht="37.5">
      <c r="A30" s="290" t="s">
        <v>1202</v>
      </c>
      <c r="B30" s="107" t="s">
        <v>923</v>
      </c>
      <c r="C30" s="306">
        <v>20.25</v>
      </c>
      <c r="D30" s="83"/>
      <c r="E30" s="84"/>
      <c r="F30" s="84"/>
      <c r="G30" s="85">
        <f t="shared" si="3"/>
        <v>0</v>
      </c>
      <c r="H30" s="85">
        <f t="shared" si="4"/>
        <v>0</v>
      </c>
      <c r="I30" s="85">
        <f t="shared" si="5"/>
        <v>0</v>
      </c>
      <c r="J30" s="86"/>
    </row>
    <row r="31" spans="1:10" s="87" customFormat="1">
      <c r="A31" s="298" t="s">
        <v>1203</v>
      </c>
      <c r="B31" s="107" t="s">
        <v>923</v>
      </c>
      <c r="C31" s="307">
        <v>3</v>
      </c>
      <c r="D31" s="83"/>
      <c r="E31" s="84"/>
      <c r="F31" s="84"/>
      <c r="G31" s="85">
        <f t="shared" si="3"/>
        <v>0</v>
      </c>
      <c r="H31" s="85">
        <f t="shared" si="4"/>
        <v>0</v>
      </c>
      <c r="I31" s="85">
        <f t="shared" si="5"/>
        <v>0</v>
      </c>
      <c r="J31" s="86"/>
    </row>
    <row r="32" spans="1:10" s="87" customFormat="1">
      <c r="A32" s="308" t="s">
        <v>1038</v>
      </c>
      <c r="B32" s="107"/>
      <c r="C32" s="306"/>
      <c r="D32" s="83"/>
      <c r="E32" s="84"/>
      <c r="F32" s="84"/>
      <c r="G32" s="85"/>
      <c r="H32" s="85"/>
      <c r="I32" s="85"/>
      <c r="J32" s="86"/>
    </row>
    <row r="33" spans="1:10" s="87" customFormat="1">
      <c r="A33" s="290" t="s">
        <v>1204</v>
      </c>
      <c r="B33" s="107"/>
      <c r="C33" s="306"/>
      <c r="D33" s="83"/>
      <c r="E33" s="84"/>
      <c r="F33" s="84"/>
      <c r="G33" s="85"/>
      <c r="H33" s="85"/>
      <c r="I33" s="85"/>
      <c r="J33" s="86"/>
    </row>
    <row r="34" spans="1:10" s="87" customFormat="1">
      <c r="A34" s="290" t="s">
        <v>1205</v>
      </c>
      <c r="B34" s="107"/>
      <c r="C34" s="306">
        <v>25</v>
      </c>
      <c r="D34" s="83"/>
      <c r="E34" s="84"/>
      <c r="F34" s="84"/>
      <c r="G34" s="85"/>
      <c r="H34" s="85"/>
      <c r="I34" s="85"/>
      <c r="J34" s="86"/>
    </row>
    <row r="35" spans="1:10" s="87" customFormat="1">
      <c r="A35" s="290" t="s">
        <v>1206</v>
      </c>
      <c r="B35" s="107" t="s">
        <v>923</v>
      </c>
      <c r="C35" s="306">
        <v>15</v>
      </c>
      <c r="D35" s="83"/>
      <c r="E35" s="84"/>
      <c r="F35" s="84"/>
      <c r="G35" s="85">
        <f t="shared" si="3"/>
        <v>0</v>
      </c>
      <c r="H35" s="85">
        <f t="shared" si="4"/>
        <v>0</v>
      </c>
      <c r="I35" s="85">
        <f t="shared" si="5"/>
        <v>0</v>
      </c>
      <c r="J35" s="86"/>
    </row>
    <row r="36" spans="1:10" s="87" customFormat="1">
      <c r="A36" s="290" t="s">
        <v>1207</v>
      </c>
      <c r="B36" s="107" t="s">
        <v>923</v>
      </c>
      <c r="C36" s="306">
        <v>10</v>
      </c>
      <c r="D36" s="83"/>
      <c r="E36" s="84"/>
      <c r="F36" s="84"/>
      <c r="G36" s="85">
        <f t="shared" si="3"/>
        <v>0</v>
      </c>
      <c r="H36" s="85">
        <f t="shared" si="4"/>
        <v>0</v>
      </c>
      <c r="I36" s="85">
        <f t="shared" si="5"/>
        <v>0</v>
      </c>
      <c r="J36" s="86"/>
    </row>
    <row r="37" spans="1:10" s="87" customFormat="1" ht="23.25" customHeight="1">
      <c r="A37" s="290" t="s">
        <v>1208</v>
      </c>
      <c r="B37" s="107"/>
      <c r="C37" s="306"/>
      <c r="D37" s="83"/>
      <c r="E37" s="84"/>
      <c r="F37" s="84"/>
      <c r="G37" s="85"/>
      <c r="H37" s="85"/>
      <c r="I37" s="85"/>
      <c r="J37" s="86"/>
    </row>
    <row r="38" spans="1:10" s="87" customFormat="1" ht="37.5">
      <c r="A38" s="290" t="s">
        <v>1209</v>
      </c>
      <c r="B38" s="107" t="s">
        <v>923</v>
      </c>
      <c r="C38" s="306">
        <v>490</v>
      </c>
      <c r="D38" s="83"/>
      <c r="E38" s="84"/>
      <c r="F38" s="84"/>
      <c r="G38" s="85">
        <f t="shared" ref="G38:G39" si="6">(D38+E38+F38)/3</f>
        <v>0</v>
      </c>
      <c r="H38" s="85">
        <f t="shared" ref="H38:H39" si="7">G38*C38</f>
        <v>0</v>
      </c>
      <c r="I38" s="85">
        <f t="shared" ref="I38:I39" si="8">H38/96600</f>
        <v>0</v>
      </c>
      <c r="J38" s="86"/>
    </row>
    <row r="39" spans="1:10" s="87" customFormat="1">
      <c r="A39" s="290" t="s">
        <v>1210</v>
      </c>
      <c r="B39" s="107" t="s">
        <v>923</v>
      </c>
      <c r="C39" s="306">
        <v>100</v>
      </c>
      <c r="D39" s="83"/>
      <c r="E39" s="84"/>
      <c r="F39" s="84"/>
      <c r="G39" s="85">
        <f t="shared" si="6"/>
        <v>0</v>
      </c>
      <c r="H39" s="85">
        <f t="shared" si="7"/>
        <v>0</v>
      </c>
      <c r="I39" s="85">
        <f t="shared" si="8"/>
        <v>0</v>
      </c>
      <c r="J39" s="86"/>
    </row>
    <row r="40" spans="1:10" s="87" customFormat="1">
      <c r="A40" s="290" t="s">
        <v>1211</v>
      </c>
      <c r="B40" s="107"/>
      <c r="C40" s="306"/>
      <c r="D40" s="83"/>
      <c r="E40" s="84"/>
      <c r="F40" s="84"/>
      <c r="G40" s="85"/>
      <c r="H40" s="85"/>
      <c r="I40" s="85"/>
      <c r="J40" s="86"/>
    </row>
    <row r="41" spans="1:10" s="87" customFormat="1">
      <c r="A41" s="290" t="s">
        <v>1212</v>
      </c>
      <c r="B41" s="107"/>
      <c r="C41" s="306"/>
      <c r="D41" s="83"/>
      <c r="E41" s="84"/>
      <c r="F41" s="84"/>
      <c r="G41" s="85"/>
      <c r="H41" s="85"/>
      <c r="I41" s="85"/>
      <c r="J41" s="86"/>
    </row>
    <row r="42" spans="1:10" s="87" customFormat="1">
      <c r="A42" s="290" t="s">
        <v>1213</v>
      </c>
      <c r="B42" s="107" t="s">
        <v>923</v>
      </c>
      <c r="C42" s="306">
        <v>15</v>
      </c>
      <c r="D42" s="83"/>
      <c r="E42" s="84"/>
      <c r="F42" s="84"/>
      <c r="G42" s="85">
        <f t="shared" si="3"/>
        <v>0</v>
      </c>
      <c r="H42" s="85">
        <f t="shared" si="4"/>
        <v>0</v>
      </c>
      <c r="I42" s="85">
        <f t="shared" si="5"/>
        <v>0</v>
      </c>
      <c r="J42" s="86"/>
    </row>
    <row r="43" spans="1:10" s="87" customFormat="1">
      <c r="A43" s="290" t="s">
        <v>1214</v>
      </c>
      <c r="B43" s="107"/>
      <c r="C43" s="306"/>
      <c r="D43" s="83"/>
      <c r="E43" s="84"/>
      <c r="F43" s="84"/>
      <c r="G43" s="85"/>
      <c r="H43" s="85"/>
      <c r="I43" s="85"/>
      <c r="J43" s="86"/>
    </row>
    <row r="44" spans="1:10" s="87" customFormat="1">
      <c r="A44" s="290" t="s">
        <v>1215</v>
      </c>
      <c r="B44" s="107" t="s">
        <v>923</v>
      </c>
      <c r="C44" s="306">
        <v>5</v>
      </c>
      <c r="D44" s="83"/>
      <c r="E44" s="84"/>
      <c r="F44" s="84"/>
      <c r="G44" s="85">
        <f t="shared" si="3"/>
        <v>0</v>
      </c>
      <c r="H44" s="85">
        <f t="shared" si="4"/>
        <v>0</v>
      </c>
      <c r="I44" s="85">
        <f t="shared" si="5"/>
        <v>0</v>
      </c>
      <c r="J44" s="86"/>
    </row>
    <row r="45" spans="1:10" s="87" customFormat="1" ht="37.5">
      <c r="A45" s="290" t="s">
        <v>1216</v>
      </c>
      <c r="B45" s="107"/>
      <c r="C45" s="306"/>
      <c r="D45" s="83"/>
      <c r="E45" s="84"/>
      <c r="F45" s="84"/>
      <c r="G45" s="85"/>
      <c r="H45" s="85"/>
      <c r="I45" s="85"/>
      <c r="J45" s="86"/>
    </row>
    <row r="46" spans="1:10" s="87" customFormat="1">
      <c r="A46" s="290" t="s">
        <v>1217</v>
      </c>
      <c r="B46" s="107" t="s">
        <v>923</v>
      </c>
      <c r="C46" s="306">
        <v>5</v>
      </c>
      <c r="D46" s="83"/>
      <c r="E46" s="84"/>
      <c r="F46" s="84"/>
      <c r="G46" s="85">
        <f t="shared" ref="G46:G67" si="9">(D46+E46+F46)/3</f>
        <v>0</v>
      </c>
      <c r="H46" s="85">
        <f t="shared" ref="H46:H67" si="10">G46*C46</f>
        <v>0</v>
      </c>
      <c r="I46" s="85">
        <f t="shared" ref="I46:I67" si="11">H46/96600</f>
        <v>0</v>
      </c>
      <c r="J46" s="86"/>
    </row>
    <row r="47" spans="1:10" s="87" customFormat="1">
      <c r="A47" s="290" t="s">
        <v>1218</v>
      </c>
      <c r="B47" s="107" t="s">
        <v>923</v>
      </c>
      <c r="C47" s="306">
        <v>5</v>
      </c>
      <c r="D47" s="83"/>
      <c r="E47" s="84"/>
      <c r="F47" s="84"/>
      <c r="G47" s="85">
        <f t="shared" si="9"/>
        <v>0</v>
      </c>
      <c r="H47" s="85">
        <f t="shared" si="10"/>
        <v>0</v>
      </c>
      <c r="I47" s="85">
        <f t="shared" si="11"/>
        <v>0</v>
      </c>
      <c r="J47" s="86"/>
    </row>
    <row r="48" spans="1:10" s="87" customFormat="1" ht="37.5">
      <c r="A48" s="290" t="s">
        <v>1219</v>
      </c>
      <c r="B48" s="107" t="s">
        <v>923</v>
      </c>
      <c r="C48" s="306">
        <v>5</v>
      </c>
      <c r="D48" s="83"/>
      <c r="E48" s="84"/>
      <c r="F48" s="84"/>
      <c r="G48" s="85">
        <f t="shared" si="9"/>
        <v>0</v>
      </c>
      <c r="H48" s="85">
        <f t="shared" si="10"/>
        <v>0</v>
      </c>
      <c r="I48" s="85">
        <f t="shared" si="11"/>
        <v>0</v>
      </c>
      <c r="J48" s="86"/>
    </row>
    <row r="49" spans="1:10" s="87" customFormat="1">
      <c r="A49" s="290" t="s">
        <v>1220</v>
      </c>
      <c r="B49" s="107" t="s">
        <v>923</v>
      </c>
      <c r="C49" s="306">
        <v>1</v>
      </c>
      <c r="D49" s="83"/>
      <c r="E49" s="84"/>
      <c r="F49" s="84"/>
      <c r="G49" s="85">
        <f t="shared" si="9"/>
        <v>0</v>
      </c>
      <c r="H49" s="85">
        <f t="shared" si="10"/>
        <v>0</v>
      </c>
      <c r="I49" s="85">
        <f t="shared" si="11"/>
        <v>0</v>
      </c>
      <c r="J49" s="86"/>
    </row>
    <row r="50" spans="1:10" s="87" customFormat="1">
      <c r="A50" s="290" t="s">
        <v>1221</v>
      </c>
      <c r="B50" s="107" t="s">
        <v>923</v>
      </c>
      <c r="C50" s="306">
        <v>1</v>
      </c>
      <c r="D50" s="83"/>
      <c r="E50" s="84"/>
      <c r="F50" s="84"/>
      <c r="G50" s="85">
        <f t="shared" si="9"/>
        <v>0</v>
      </c>
      <c r="H50" s="85">
        <f t="shared" si="10"/>
        <v>0</v>
      </c>
      <c r="I50" s="85">
        <f t="shared" si="11"/>
        <v>0</v>
      </c>
      <c r="J50" s="86"/>
    </row>
    <row r="51" spans="1:10" s="87" customFormat="1">
      <c r="A51" s="290" t="s">
        <v>1222</v>
      </c>
      <c r="B51" s="107" t="s">
        <v>923</v>
      </c>
      <c r="C51" s="306">
        <v>1</v>
      </c>
      <c r="D51" s="83"/>
      <c r="E51" s="84"/>
      <c r="F51" s="84"/>
      <c r="G51" s="85">
        <f t="shared" si="9"/>
        <v>0</v>
      </c>
      <c r="H51" s="85">
        <f t="shared" si="10"/>
        <v>0</v>
      </c>
      <c r="I51" s="85">
        <f t="shared" si="11"/>
        <v>0</v>
      </c>
      <c r="J51" s="86"/>
    </row>
    <row r="52" spans="1:10" s="87" customFormat="1">
      <c r="A52" s="290" t="s">
        <v>1223</v>
      </c>
      <c r="B52" s="107" t="s">
        <v>923</v>
      </c>
      <c r="C52" s="306">
        <v>5</v>
      </c>
      <c r="D52" s="83"/>
      <c r="E52" s="84"/>
      <c r="F52" s="84"/>
      <c r="G52" s="85">
        <f t="shared" si="9"/>
        <v>0</v>
      </c>
      <c r="H52" s="85">
        <f t="shared" si="10"/>
        <v>0</v>
      </c>
      <c r="I52" s="85">
        <f t="shared" si="11"/>
        <v>0</v>
      </c>
      <c r="J52" s="86"/>
    </row>
    <row r="53" spans="1:10" s="87" customFormat="1">
      <c r="A53" s="290" t="s">
        <v>1224</v>
      </c>
      <c r="B53" s="107" t="s">
        <v>923</v>
      </c>
      <c r="C53" s="306"/>
      <c r="D53" s="83"/>
      <c r="E53" s="84"/>
      <c r="F53" s="84"/>
      <c r="G53" s="85">
        <f t="shared" si="9"/>
        <v>0</v>
      </c>
      <c r="H53" s="85">
        <f t="shared" si="10"/>
        <v>0</v>
      </c>
      <c r="I53" s="85">
        <f t="shared" si="11"/>
        <v>0</v>
      </c>
      <c r="J53" s="86"/>
    </row>
    <row r="54" spans="1:10" s="87" customFormat="1">
      <c r="A54" s="290" t="s">
        <v>1225</v>
      </c>
      <c r="B54" s="107" t="s">
        <v>923</v>
      </c>
      <c r="C54" s="306">
        <v>2</v>
      </c>
      <c r="D54" s="83"/>
      <c r="E54" s="84"/>
      <c r="F54" s="84"/>
      <c r="G54" s="85">
        <f t="shared" si="9"/>
        <v>0</v>
      </c>
      <c r="H54" s="85">
        <f t="shared" si="10"/>
        <v>0</v>
      </c>
      <c r="I54" s="85">
        <f t="shared" si="11"/>
        <v>0</v>
      </c>
      <c r="J54" s="86"/>
    </row>
    <row r="55" spans="1:10" s="87" customFormat="1">
      <c r="A55" s="290" t="s">
        <v>1226</v>
      </c>
      <c r="B55" s="107" t="s">
        <v>923</v>
      </c>
      <c r="C55" s="306">
        <v>5</v>
      </c>
      <c r="D55" s="83"/>
      <c r="E55" s="84"/>
      <c r="F55" s="84"/>
      <c r="G55" s="85">
        <f t="shared" si="9"/>
        <v>0</v>
      </c>
      <c r="H55" s="85">
        <f t="shared" si="10"/>
        <v>0</v>
      </c>
      <c r="I55" s="85">
        <f t="shared" si="11"/>
        <v>0</v>
      </c>
      <c r="J55" s="86"/>
    </row>
    <row r="56" spans="1:10" s="87" customFormat="1">
      <c r="A56" s="290" t="s">
        <v>1227</v>
      </c>
      <c r="B56" s="107" t="s">
        <v>923</v>
      </c>
      <c r="C56" s="306">
        <v>5</v>
      </c>
      <c r="D56" s="83"/>
      <c r="E56" s="84"/>
      <c r="F56" s="84"/>
      <c r="G56" s="85">
        <f t="shared" si="9"/>
        <v>0</v>
      </c>
      <c r="H56" s="85">
        <f t="shared" si="10"/>
        <v>0</v>
      </c>
      <c r="I56" s="85">
        <f t="shared" si="11"/>
        <v>0</v>
      </c>
      <c r="J56" s="86"/>
    </row>
    <row r="57" spans="1:10" s="87" customFormat="1">
      <c r="A57" s="290" t="s">
        <v>1228</v>
      </c>
      <c r="B57" s="107" t="s">
        <v>923</v>
      </c>
      <c r="C57" s="306">
        <v>1</v>
      </c>
      <c r="D57" s="83"/>
      <c r="E57" s="84"/>
      <c r="F57" s="84"/>
      <c r="G57" s="85">
        <f t="shared" si="9"/>
        <v>0</v>
      </c>
      <c r="H57" s="85">
        <f t="shared" si="10"/>
        <v>0</v>
      </c>
      <c r="I57" s="85">
        <f t="shared" si="11"/>
        <v>0</v>
      </c>
      <c r="J57" s="86"/>
    </row>
    <row r="58" spans="1:10" s="87" customFormat="1">
      <c r="A58" s="290" t="s">
        <v>1229</v>
      </c>
      <c r="B58" s="107" t="s">
        <v>923</v>
      </c>
      <c r="C58" s="306">
        <v>0.25</v>
      </c>
      <c r="D58" s="83"/>
      <c r="E58" s="84"/>
      <c r="F58" s="84"/>
      <c r="G58" s="85">
        <f t="shared" si="9"/>
        <v>0</v>
      </c>
      <c r="H58" s="85">
        <f t="shared" si="10"/>
        <v>0</v>
      </c>
      <c r="I58" s="85">
        <f t="shared" si="11"/>
        <v>0</v>
      </c>
      <c r="J58" s="86"/>
    </row>
    <row r="59" spans="1:10" s="87" customFormat="1" ht="23.25" customHeight="1">
      <c r="A59" s="290" t="s">
        <v>1230</v>
      </c>
      <c r="B59" s="107" t="s">
        <v>923</v>
      </c>
      <c r="C59" s="306">
        <v>0.25</v>
      </c>
      <c r="D59" s="83"/>
      <c r="E59" s="84"/>
      <c r="F59" s="84"/>
      <c r="G59" s="85">
        <f t="shared" si="9"/>
        <v>0</v>
      </c>
      <c r="H59" s="85">
        <f t="shared" si="10"/>
        <v>0</v>
      </c>
      <c r="I59" s="85">
        <f t="shared" si="11"/>
        <v>0</v>
      </c>
      <c r="J59" s="86"/>
    </row>
    <row r="60" spans="1:10" s="87" customFormat="1" ht="44.25" customHeight="1">
      <c r="A60" s="290" t="s">
        <v>1231</v>
      </c>
      <c r="B60" s="107" t="s">
        <v>923</v>
      </c>
      <c r="C60" s="306">
        <v>0.5</v>
      </c>
      <c r="D60" s="83"/>
      <c r="E60" s="84"/>
      <c r="F60" s="84"/>
      <c r="G60" s="85">
        <f t="shared" si="9"/>
        <v>0</v>
      </c>
      <c r="H60" s="85">
        <f t="shared" si="10"/>
        <v>0</v>
      </c>
      <c r="I60" s="85">
        <f t="shared" si="11"/>
        <v>0</v>
      </c>
      <c r="J60" s="86"/>
    </row>
    <row r="61" spans="1:10" s="87" customFormat="1">
      <c r="A61" s="312" t="s">
        <v>1232</v>
      </c>
      <c r="B61" s="107" t="s">
        <v>923</v>
      </c>
      <c r="C61" s="309">
        <v>50</v>
      </c>
      <c r="D61" s="83"/>
      <c r="E61" s="84"/>
      <c r="F61" s="84"/>
      <c r="G61" s="85">
        <f t="shared" si="9"/>
        <v>0</v>
      </c>
      <c r="H61" s="85">
        <f t="shared" si="10"/>
        <v>0</v>
      </c>
      <c r="I61" s="85">
        <f t="shared" si="11"/>
        <v>0</v>
      </c>
      <c r="J61" s="86"/>
    </row>
    <row r="62" spans="1:10" s="87" customFormat="1">
      <c r="A62" s="308" t="s">
        <v>1233</v>
      </c>
      <c r="B62" s="107"/>
      <c r="C62" s="306"/>
      <c r="D62" s="83"/>
      <c r="E62" s="84"/>
      <c r="F62" s="84"/>
      <c r="G62" s="85"/>
      <c r="H62" s="85"/>
      <c r="I62" s="85"/>
      <c r="J62" s="86"/>
    </row>
    <row r="63" spans="1:10" s="87" customFormat="1">
      <c r="A63" s="290" t="s">
        <v>1234</v>
      </c>
      <c r="B63" s="107"/>
      <c r="C63" s="306"/>
      <c r="D63" s="83"/>
      <c r="E63" s="84"/>
      <c r="F63" s="84"/>
      <c r="G63" s="85"/>
      <c r="H63" s="85"/>
      <c r="I63" s="85"/>
      <c r="J63" s="86"/>
    </row>
    <row r="64" spans="1:10" s="87" customFormat="1" ht="37.5">
      <c r="A64" s="290" t="s">
        <v>1235</v>
      </c>
      <c r="B64" s="107" t="s">
        <v>923</v>
      </c>
      <c r="C64" s="306">
        <v>5</v>
      </c>
      <c r="D64" s="83"/>
      <c r="E64" s="84"/>
      <c r="F64" s="84"/>
      <c r="G64" s="85">
        <f t="shared" si="9"/>
        <v>0</v>
      </c>
      <c r="H64" s="85">
        <f t="shared" si="10"/>
        <v>0</v>
      </c>
      <c r="I64" s="85">
        <f t="shared" si="11"/>
        <v>0</v>
      </c>
      <c r="J64" s="86"/>
    </row>
    <row r="65" spans="1:10" s="87" customFormat="1">
      <c r="A65" s="290" t="s">
        <v>1236</v>
      </c>
      <c r="B65" s="107" t="s">
        <v>923</v>
      </c>
      <c r="C65" s="306">
        <v>0.5</v>
      </c>
      <c r="D65" s="83"/>
      <c r="E65" s="84"/>
      <c r="F65" s="84"/>
      <c r="G65" s="85">
        <f t="shared" si="9"/>
        <v>0</v>
      </c>
      <c r="H65" s="85">
        <f t="shared" si="10"/>
        <v>0</v>
      </c>
      <c r="I65" s="85">
        <f t="shared" si="11"/>
        <v>0</v>
      </c>
      <c r="J65" s="86"/>
    </row>
    <row r="66" spans="1:10" s="87" customFormat="1">
      <c r="A66" s="290" t="s">
        <v>1237</v>
      </c>
      <c r="B66" s="107" t="s">
        <v>923</v>
      </c>
      <c r="C66" s="306">
        <v>0.5</v>
      </c>
      <c r="D66" s="83"/>
      <c r="E66" s="84"/>
      <c r="F66" s="84"/>
      <c r="G66" s="85">
        <f t="shared" si="9"/>
        <v>0</v>
      </c>
      <c r="H66" s="85">
        <f t="shared" si="10"/>
        <v>0</v>
      </c>
      <c r="I66" s="85">
        <f t="shared" si="11"/>
        <v>0</v>
      </c>
      <c r="J66" s="86"/>
    </row>
    <row r="67" spans="1:10" s="87" customFormat="1">
      <c r="A67" s="290" t="s">
        <v>1238</v>
      </c>
      <c r="B67" s="107" t="s">
        <v>923</v>
      </c>
      <c r="C67" s="306">
        <v>0.5</v>
      </c>
      <c r="D67" s="83"/>
      <c r="E67" s="84"/>
      <c r="F67" s="84"/>
      <c r="G67" s="85">
        <f t="shared" si="9"/>
        <v>0</v>
      </c>
      <c r="H67" s="85">
        <f t="shared" si="10"/>
        <v>0</v>
      </c>
      <c r="I67" s="85">
        <f t="shared" si="11"/>
        <v>0</v>
      </c>
      <c r="J67" s="86"/>
    </row>
    <row r="68" spans="1:10" s="87" customFormat="1">
      <c r="A68" s="290" t="s">
        <v>1239</v>
      </c>
      <c r="B68" s="107"/>
      <c r="C68" s="306"/>
      <c r="D68" s="83"/>
      <c r="E68" s="84"/>
      <c r="F68" s="84"/>
      <c r="G68" s="85"/>
      <c r="H68" s="85"/>
      <c r="I68" s="85"/>
      <c r="J68" s="86"/>
    </row>
    <row r="69" spans="1:10" s="87" customFormat="1">
      <c r="A69" s="290" t="s">
        <v>1240</v>
      </c>
      <c r="B69" s="107" t="s">
        <v>923</v>
      </c>
      <c r="C69" s="306">
        <v>4</v>
      </c>
      <c r="D69" s="83"/>
      <c r="E69" s="84"/>
      <c r="F69" s="84"/>
      <c r="G69" s="85">
        <f t="shared" si="3"/>
        <v>0</v>
      </c>
      <c r="H69" s="85">
        <f t="shared" si="4"/>
        <v>0</v>
      </c>
      <c r="I69" s="85">
        <f t="shared" si="5"/>
        <v>0</v>
      </c>
      <c r="J69" s="86"/>
    </row>
    <row r="70" spans="1:10" s="87" customFormat="1">
      <c r="A70" s="290" t="s">
        <v>1241</v>
      </c>
      <c r="B70" s="107" t="s">
        <v>923</v>
      </c>
      <c r="C70" s="306">
        <v>4</v>
      </c>
      <c r="D70" s="83"/>
      <c r="E70" s="84"/>
      <c r="F70" s="84"/>
      <c r="G70" s="85">
        <f t="shared" si="3"/>
        <v>0</v>
      </c>
      <c r="H70" s="85">
        <f t="shared" si="4"/>
        <v>0</v>
      </c>
      <c r="I70" s="85">
        <f t="shared" si="5"/>
        <v>0</v>
      </c>
      <c r="J70" s="86"/>
    </row>
    <row r="71" spans="1:10" s="87" customFormat="1">
      <c r="A71" s="290" t="s">
        <v>1242</v>
      </c>
      <c r="B71" s="107" t="s">
        <v>923</v>
      </c>
      <c r="C71" s="306">
        <v>5</v>
      </c>
      <c r="D71" s="83"/>
      <c r="E71" s="84"/>
      <c r="F71" s="84"/>
      <c r="G71" s="85">
        <f t="shared" ref="G71" si="12">(D71+E71+F71)/3</f>
        <v>0</v>
      </c>
      <c r="H71" s="85">
        <f t="shared" ref="H71" si="13">G71*C71</f>
        <v>0</v>
      </c>
      <c r="I71" s="85">
        <f t="shared" ref="I71" si="14">H71/96600</f>
        <v>0</v>
      </c>
      <c r="J71" s="86"/>
    </row>
    <row r="72" spans="1:10" s="87" customFormat="1" ht="23.25" customHeight="1">
      <c r="A72" s="290" t="s">
        <v>1243</v>
      </c>
      <c r="B72" s="107" t="s">
        <v>923</v>
      </c>
      <c r="C72" s="306">
        <v>5</v>
      </c>
      <c r="D72" s="83"/>
      <c r="E72" s="84"/>
      <c r="F72" s="84"/>
      <c r="G72" s="85">
        <f t="shared" si="3"/>
        <v>0</v>
      </c>
      <c r="H72" s="85">
        <f t="shared" si="4"/>
        <v>0</v>
      </c>
      <c r="I72" s="85">
        <f t="shared" si="5"/>
        <v>0</v>
      </c>
      <c r="J72" s="86"/>
    </row>
    <row r="73" spans="1:10" s="87" customFormat="1" ht="37.5">
      <c r="A73" s="290" t="s">
        <v>1244</v>
      </c>
      <c r="B73" s="107" t="s">
        <v>923</v>
      </c>
      <c r="C73" s="306">
        <v>10</v>
      </c>
      <c r="D73" s="83"/>
      <c r="E73" s="84"/>
      <c r="F73" s="84"/>
      <c r="G73" s="85">
        <f t="shared" si="3"/>
        <v>0</v>
      </c>
      <c r="H73" s="85">
        <f t="shared" si="4"/>
        <v>0</v>
      </c>
      <c r="I73" s="85">
        <f t="shared" si="5"/>
        <v>0</v>
      </c>
      <c r="J73" s="86"/>
    </row>
    <row r="74" spans="1:10" s="87" customFormat="1">
      <c r="A74" s="310" t="s">
        <v>1170</v>
      </c>
      <c r="B74" s="107" t="s">
        <v>923</v>
      </c>
      <c r="C74" s="249">
        <v>15</v>
      </c>
      <c r="D74" s="83"/>
      <c r="E74" s="84"/>
      <c r="F74" s="84"/>
      <c r="G74" s="85">
        <f t="shared" si="3"/>
        <v>0</v>
      </c>
      <c r="H74" s="85">
        <f t="shared" si="4"/>
        <v>0</v>
      </c>
      <c r="I74" s="85">
        <f t="shared" si="5"/>
        <v>0</v>
      </c>
      <c r="J74" s="86"/>
    </row>
    <row r="75" spans="1:10" s="87" customFormat="1">
      <c r="A75" s="310" t="s">
        <v>1171</v>
      </c>
      <c r="B75" s="107" t="s">
        <v>923</v>
      </c>
      <c r="C75" s="249">
        <v>60</v>
      </c>
      <c r="D75" s="83"/>
      <c r="E75" s="84"/>
      <c r="F75" s="84"/>
      <c r="G75" s="85">
        <f t="shared" si="3"/>
        <v>0</v>
      </c>
      <c r="H75" s="85">
        <f t="shared" si="4"/>
        <v>0</v>
      </c>
      <c r="I75" s="85">
        <f t="shared" si="5"/>
        <v>0</v>
      </c>
      <c r="J75" s="86"/>
    </row>
    <row r="76" spans="1:10" s="87" customFormat="1">
      <c r="A76" s="310" t="s">
        <v>1172</v>
      </c>
      <c r="B76" s="107" t="s">
        <v>923</v>
      </c>
      <c r="C76" s="249">
        <v>4</v>
      </c>
      <c r="D76" s="83"/>
      <c r="E76" s="84"/>
      <c r="F76" s="84"/>
      <c r="G76" s="85">
        <f t="shared" si="3"/>
        <v>0</v>
      </c>
      <c r="H76" s="85">
        <f t="shared" si="4"/>
        <v>0</v>
      </c>
      <c r="I76" s="85">
        <f t="shared" si="5"/>
        <v>0</v>
      </c>
      <c r="J76" s="86"/>
    </row>
    <row r="77" spans="1:10" s="87" customFormat="1">
      <c r="A77" s="310" t="s">
        <v>1173</v>
      </c>
      <c r="B77" s="107" t="s">
        <v>923</v>
      </c>
      <c r="C77" s="249">
        <v>4</v>
      </c>
      <c r="D77" s="83"/>
      <c r="E77" s="84"/>
      <c r="F77" s="84"/>
      <c r="G77" s="85">
        <f t="shared" si="3"/>
        <v>0</v>
      </c>
      <c r="H77" s="85">
        <f t="shared" si="4"/>
        <v>0</v>
      </c>
      <c r="I77" s="85">
        <f t="shared" si="5"/>
        <v>0</v>
      </c>
      <c r="J77" s="86"/>
    </row>
    <row r="78" spans="1:10" s="87" customFormat="1">
      <c r="A78" s="310" t="s">
        <v>1174</v>
      </c>
      <c r="B78" s="107" t="s">
        <v>923</v>
      </c>
      <c r="C78" s="249">
        <v>4</v>
      </c>
      <c r="D78" s="83"/>
      <c r="E78" s="84"/>
      <c r="F78" s="84"/>
      <c r="G78" s="85">
        <f t="shared" si="3"/>
        <v>0</v>
      </c>
      <c r="H78" s="85">
        <f t="shared" si="4"/>
        <v>0</v>
      </c>
      <c r="I78" s="85">
        <f t="shared" si="5"/>
        <v>0</v>
      </c>
      <c r="J78" s="86"/>
    </row>
    <row r="79" spans="1:10" s="87" customFormat="1">
      <c r="A79" s="310" t="s">
        <v>1175</v>
      </c>
      <c r="B79" s="107" t="s">
        <v>923</v>
      </c>
      <c r="C79" s="249">
        <v>4</v>
      </c>
      <c r="D79" s="83"/>
      <c r="E79" s="84"/>
      <c r="F79" s="84"/>
      <c r="G79" s="85">
        <f t="shared" si="3"/>
        <v>0</v>
      </c>
      <c r="H79" s="85">
        <f t="shared" si="4"/>
        <v>0</v>
      </c>
      <c r="I79" s="85">
        <f t="shared" si="5"/>
        <v>0</v>
      </c>
      <c r="J79" s="86"/>
    </row>
    <row r="80" spans="1:10" s="87" customFormat="1">
      <c r="A80" s="310" t="s">
        <v>1176</v>
      </c>
      <c r="B80" s="107" t="s">
        <v>923</v>
      </c>
      <c r="C80" s="249">
        <v>0.5</v>
      </c>
      <c r="D80" s="94"/>
      <c r="E80" s="84"/>
      <c r="F80" s="84"/>
      <c r="G80" s="85">
        <f t="shared" si="3"/>
        <v>0</v>
      </c>
      <c r="H80" s="85">
        <f t="shared" si="4"/>
        <v>0</v>
      </c>
      <c r="I80" s="85">
        <f t="shared" si="5"/>
        <v>0</v>
      </c>
      <c r="J80" s="86"/>
    </row>
    <row r="81" spans="1:10" s="87" customFormat="1">
      <c r="A81" s="310" t="s">
        <v>1177</v>
      </c>
      <c r="B81" s="107" t="s">
        <v>923</v>
      </c>
      <c r="C81" s="249">
        <v>30</v>
      </c>
      <c r="D81" s="83"/>
      <c r="E81" s="84"/>
      <c r="F81" s="84"/>
      <c r="G81" s="85">
        <f t="shared" si="3"/>
        <v>0</v>
      </c>
      <c r="H81" s="85">
        <f t="shared" si="4"/>
        <v>0</v>
      </c>
      <c r="I81" s="85">
        <f t="shared" si="5"/>
        <v>0</v>
      </c>
      <c r="J81" s="86"/>
    </row>
    <row r="82" spans="1:10" s="87" customFormat="1">
      <c r="A82" s="310" t="s">
        <v>1178</v>
      </c>
      <c r="B82" s="107" t="s">
        <v>923</v>
      </c>
      <c r="C82" s="249">
        <v>5</v>
      </c>
      <c r="D82" s="83"/>
      <c r="E82" s="84"/>
      <c r="F82" s="84"/>
      <c r="G82" s="85">
        <f t="shared" si="3"/>
        <v>0</v>
      </c>
      <c r="H82" s="85">
        <f t="shared" si="4"/>
        <v>0</v>
      </c>
      <c r="I82" s="85">
        <f t="shared" si="5"/>
        <v>0</v>
      </c>
      <c r="J82" s="86"/>
    </row>
    <row r="83" spans="1:10" s="87" customFormat="1">
      <c r="A83" s="311" t="s">
        <v>1179</v>
      </c>
      <c r="B83" s="107" t="s">
        <v>923</v>
      </c>
      <c r="C83" s="273">
        <v>60</v>
      </c>
      <c r="D83" s="83"/>
      <c r="E83" s="84"/>
      <c r="F83" s="84"/>
      <c r="G83" s="85">
        <f t="shared" si="3"/>
        <v>0</v>
      </c>
      <c r="H83" s="85">
        <f t="shared" si="4"/>
        <v>0</v>
      </c>
      <c r="I83" s="85">
        <f t="shared" si="5"/>
        <v>0</v>
      </c>
      <c r="J83" s="86"/>
    </row>
    <row r="84" spans="1:10">
      <c r="A84" s="27"/>
      <c r="B84" s="28"/>
      <c r="C84" s="44"/>
      <c r="D84" s="29"/>
      <c r="E84" s="29"/>
      <c r="F84" s="29"/>
      <c r="G84" s="47" t="s">
        <v>64</v>
      </c>
      <c r="H84" s="47">
        <f>SUM(H9:H83)</f>
        <v>0</v>
      </c>
      <c r="I84" s="47">
        <f>SUM(I9:I83)</f>
        <v>0</v>
      </c>
      <c r="J84" s="48"/>
    </row>
    <row r="85" spans="1:10" s="142" customFormat="1">
      <c r="A85" s="436" t="s">
        <v>65</v>
      </c>
      <c r="B85" s="436"/>
      <c r="C85" s="436"/>
      <c r="D85" s="436"/>
      <c r="E85" s="436"/>
      <c r="F85" s="436"/>
      <c r="G85" s="436"/>
      <c r="H85" s="436"/>
      <c r="I85" s="436"/>
    </row>
    <row r="86" spans="1:10" s="142" customFormat="1">
      <c r="A86" s="143"/>
      <c r="B86" s="144"/>
      <c r="C86" s="145"/>
      <c r="D86" s="144"/>
      <c r="E86" s="144"/>
      <c r="F86" s="146"/>
      <c r="G86" s="147"/>
      <c r="H86" s="147"/>
    </row>
    <row r="87" spans="1:10" s="142" customFormat="1" ht="40.5" customHeight="1">
      <c r="A87" s="437" t="s">
        <v>66</v>
      </c>
      <c r="B87" s="439" t="s">
        <v>67</v>
      </c>
      <c r="C87" s="441" t="s">
        <v>68</v>
      </c>
      <c r="D87" s="442"/>
      <c r="E87" s="442"/>
      <c r="F87" s="443"/>
      <c r="G87" s="453" t="s">
        <v>69</v>
      </c>
      <c r="H87" s="148"/>
    </row>
    <row r="88" spans="1:10" s="142" customFormat="1">
      <c r="A88" s="438"/>
      <c r="B88" s="440"/>
      <c r="C88" s="72" t="s">
        <v>70</v>
      </c>
      <c r="D88" s="73" t="s">
        <v>71</v>
      </c>
      <c r="E88" s="74" t="s">
        <v>72</v>
      </c>
      <c r="F88" s="74" t="s">
        <v>73</v>
      </c>
      <c r="G88" s="453"/>
      <c r="H88" s="444"/>
    </row>
    <row r="89" spans="1:10" s="142" customFormat="1">
      <c r="A89" s="75" t="s">
        <v>925</v>
      </c>
      <c r="B89" s="72"/>
      <c r="C89" s="73"/>
      <c r="D89" s="73"/>
      <c r="E89" s="74"/>
      <c r="F89" s="74"/>
      <c r="G89" s="255"/>
      <c r="H89" s="444"/>
    </row>
    <row r="90" spans="1:10" s="142" customFormat="1">
      <c r="A90" s="75" t="s">
        <v>888</v>
      </c>
      <c r="B90" s="72"/>
      <c r="C90" s="73"/>
      <c r="D90" s="73"/>
      <c r="E90" s="74"/>
      <c r="F90" s="74"/>
      <c r="G90" s="255"/>
      <c r="H90" s="444"/>
    </row>
    <row r="91" spans="1:10" s="142" customFormat="1">
      <c r="A91" s="75" t="s">
        <v>926</v>
      </c>
      <c r="B91" s="72"/>
      <c r="C91" s="77"/>
      <c r="D91" s="77"/>
      <c r="E91" s="78"/>
      <c r="F91" s="78"/>
      <c r="G91" s="255"/>
      <c r="H91" s="444"/>
    </row>
    <row r="92" spans="1:10" s="142" customFormat="1">
      <c r="A92" s="76"/>
      <c r="B92" s="79"/>
      <c r="C92" s="77"/>
      <c r="D92" s="77"/>
      <c r="E92" s="78"/>
      <c r="F92" s="78"/>
      <c r="G92" s="255"/>
      <c r="H92" s="444"/>
    </row>
    <row r="93" spans="1:10" s="142" customFormat="1">
      <c r="A93" s="74" t="s">
        <v>64</v>
      </c>
      <c r="B93" s="74"/>
      <c r="C93" s="72"/>
      <c r="D93" s="80"/>
      <c r="E93" s="80"/>
      <c r="F93" s="73"/>
      <c r="G93" s="255"/>
      <c r="H93" s="444"/>
    </row>
  </sheetData>
  <mergeCells count="18">
    <mergeCell ref="I7:I8"/>
    <mergeCell ref="J7:J8"/>
    <mergeCell ref="A85:I85"/>
    <mergeCell ref="A87:A88"/>
    <mergeCell ref="B87:B88"/>
    <mergeCell ref="C87:F87"/>
    <mergeCell ref="G87:G88"/>
    <mergeCell ref="H88:H93"/>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worksheet>
</file>

<file path=xl/worksheets/sheet21.xml><?xml version="1.0" encoding="utf-8"?>
<worksheet xmlns="http://schemas.openxmlformats.org/spreadsheetml/2006/main" xmlns:r="http://schemas.openxmlformats.org/officeDocument/2006/relationships">
  <sheetPr>
    <tabColor rgb="FF660033"/>
  </sheetPr>
  <dimension ref="A1:J49"/>
  <sheetViews>
    <sheetView zoomScaleSheetLayoutView="100" workbookViewId="0">
      <selection activeCell="Q437" sqref="Q437"/>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1248</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330"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3.25" customHeight="1">
      <c r="A9" s="324" t="s">
        <v>1007</v>
      </c>
      <c r="B9" s="105"/>
      <c r="C9" s="331"/>
      <c r="D9" s="98"/>
      <c r="E9" s="98"/>
      <c r="F9" s="98"/>
      <c r="G9" s="98"/>
      <c r="H9" s="88"/>
      <c r="I9" s="88"/>
      <c r="J9" s="90"/>
    </row>
    <row r="10" spans="1:10" s="87" customFormat="1">
      <c r="A10" s="325" t="s">
        <v>1249</v>
      </c>
      <c r="B10" s="107" t="s">
        <v>1283</v>
      </c>
      <c r="C10" s="332">
        <v>5</v>
      </c>
      <c r="D10" s="84"/>
      <c r="E10" s="84"/>
      <c r="F10" s="84"/>
      <c r="G10" s="85">
        <f t="shared" ref="G10:G36" si="0">(D10+E10+F10)/3</f>
        <v>0</v>
      </c>
      <c r="H10" s="85">
        <f t="shared" ref="H10:H36" si="1">G10*C10</f>
        <v>0</v>
      </c>
      <c r="I10" s="85">
        <f t="shared" ref="I10:I36" si="2">H10/96600</f>
        <v>0</v>
      </c>
      <c r="J10" s="86"/>
    </row>
    <row r="11" spans="1:10" s="87" customFormat="1">
      <c r="A11" s="326" t="s">
        <v>1250</v>
      </c>
      <c r="B11" s="107" t="s">
        <v>1283</v>
      </c>
      <c r="C11" s="332">
        <v>8</v>
      </c>
      <c r="D11" s="83"/>
      <c r="E11" s="84"/>
      <c r="F11" s="84"/>
      <c r="G11" s="85">
        <f t="shared" si="0"/>
        <v>0</v>
      </c>
      <c r="H11" s="85">
        <f t="shared" si="1"/>
        <v>0</v>
      </c>
      <c r="I11" s="85">
        <f t="shared" si="2"/>
        <v>0</v>
      </c>
      <c r="J11" s="86"/>
    </row>
    <row r="12" spans="1:10" s="87" customFormat="1" ht="23.25" customHeight="1">
      <c r="A12" s="327" t="s">
        <v>1251</v>
      </c>
      <c r="B12" s="107" t="s">
        <v>1283</v>
      </c>
      <c r="C12" s="332">
        <v>3</v>
      </c>
      <c r="D12" s="83"/>
      <c r="E12" s="84"/>
      <c r="F12" s="84"/>
      <c r="G12" s="85">
        <f t="shared" si="0"/>
        <v>0</v>
      </c>
      <c r="H12" s="85">
        <f t="shared" si="1"/>
        <v>0</v>
      </c>
      <c r="I12" s="85">
        <f t="shared" si="2"/>
        <v>0</v>
      </c>
      <c r="J12" s="86"/>
    </row>
    <row r="13" spans="1:10" s="87" customFormat="1" ht="37.5">
      <c r="A13" s="326" t="s">
        <v>1252</v>
      </c>
      <c r="B13" s="107" t="s">
        <v>1283</v>
      </c>
      <c r="C13" s="332" t="s">
        <v>1279</v>
      </c>
      <c r="D13" s="83"/>
      <c r="E13" s="84"/>
      <c r="F13" s="84"/>
      <c r="G13" s="85">
        <f t="shared" si="0"/>
        <v>0</v>
      </c>
      <c r="H13" s="85"/>
      <c r="I13" s="85"/>
      <c r="J13" s="86"/>
    </row>
    <row r="14" spans="1:10" s="87" customFormat="1">
      <c r="A14" s="326" t="s">
        <v>1253</v>
      </c>
      <c r="B14" s="107" t="s">
        <v>1283</v>
      </c>
      <c r="C14" s="332">
        <v>15</v>
      </c>
      <c r="D14" s="83"/>
      <c r="E14" s="84"/>
      <c r="F14" s="84"/>
      <c r="G14" s="85">
        <f t="shared" si="0"/>
        <v>0</v>
      </c>
      <c r="H14" s="85">
        <f t="shared" si="1"/>
        <v>0</v>
      </c>
      <c r="I14" s="85">
        <f t="shared" si="2"/>
        <v>0</v>
      </c>
      <c r="J14" s="86"/>
    </row>
    <row r="15" spans="1:10" s="87" customFormat="1">
      <c r="A15" s="325" t="s">
        <v>1254</v>
      </c>
      <c r="B15" s="107"/>
      <c r="C15" s="332"/>
      <c r="D15" s="83"/>
      <c r="E15" s="84"/>
      <c r="F15" s="84"/>
      <c r="G15" s="85"/>
      <c r="H15" s="85"/>
      <c r="I15" s="85"/>
      <c r="J15" s="86"/>
    </row>
    <row r="16" spans="1:10" s="87" customFormat="1">
      <c r="A16" s="327" t="s">
        <v>1255</v>
      </c>
      <c r="B16" s="107" t="s">
        <v>1283</v>
      </c>
      <c r="C16" s="332">
        <v>1</v>
      </c>
      <c r="D16" s="83"/>
      <c r="E16" s="84"/>
      <c r="F16" s="84"/>
      <c r="G16" s="85">
        <f t="shared" si="0"/>
        <v>0</v>
      </c>
      <c r="H16" s="85">
        <f t="shared" si="1"/>
        <v>0</v>
      </c>
      <c r="I16" s="85">
        <f t="shared" si="2"/>
        <v>0</v>
      </c>
      <c r="J16" s="86"/>
    </row>
    <row r="17" spans="1:10" s="87" customFormat="1">
      <c r="A17" s="327" t="s">
        <v>1256</v>
      </c>
      <c r="B17" s="107" t="s">
        <v>1283</v>
      </c>
      <c r="C17" s="332">
        <v>1</v>
      </c>
      <c r="D17" s="83"/>
      <c r="E17" s="84"/>
      <c r="F17" s="84"/>
      <c r="G17" s="85">
        <f t="shared" si="0"/>
        <v>0</v>
      </c>
      <c r="H17" s="85">
        <f t="shared" si="1"/>
        <v>0</v>
      </c>
      <c r="I17" s="85">
        <f t="shared" si="2"/>
        <v>0</v>
      </c>
      <c r="J17" s="86"/>
    </row>
    <row r="18" spans="1:10" s="87" customFormat="1">
      <c r="A18" s="327" t="s">
        <v>1257</v>
      </c>
      <c r="B18" s="107" t="s">
        <v>1283</v>
      </c>
      <c r="C18" s="332">
        <v>1</v>
      </c>
      <c r="D18" s="83"/>
      <c r="E18" s="84"/>
      <c r="F18" s="84"/>
      <c r="G18" s="85">
        <f t="shared" si="0"/>
        <v>0</v>
      </c>
      <c r="H18" s="85">
        <f t="shared" si="1"/>
        <v>0</v>
      </c>
      <c r="I18" s="85">
        <f t="shared" si="2"/>
        <v>0</v>
      </c>
      <c r="J18" s="86"/>
    </row>
    <row r="19" spans="1:10" s="87" customFormat="1">
      <c r="A19" s="327" t="s">
        <v>1258</v>
      </c>
      <c r="B19" s="107" t="s">
        <v>1283</v>
      </c>
      <c r="C19" s="332">
        <v>5</v>
      </c>
      <c r="D19" s="83"/>
      <c r="E19" s="84"/>
      <c r="F19" s="84"/>
      <c r="G19" s="85">
        <f t="shared" si="0"/>
        <v>0</v>
      </c>
      <c r="H19" s="85">
        <f t="shared" si="1"/>
        <v>0</v>
      </c>
      <c r="I19" s="85">
        <f t="shared" si="2"/>
        <v>0</v>
      </c>
      <c r="J19" s="86"/>
    </row>
    <row r="20" spans="1:10" s="87" customFormat="1" ht="37.5">
      <c r="A20" s="328" t="s">
        <v>1259</v>
      </c>
      <c r="B20" s="107" t="s">
        <v>1283</v>
      </c>
      <c r="C20" s="332">
        <v>5</v>
      </c>
      <c r="D20" s="83"/>
      <c r="E20" s="84"/>
      <c r="F20" s="84"/>
      <c r="G20" s="85">
        <f t="shared" si="0"/>
        <v>0</v>
      </c>
      <c r="H20" s="85">
        <f t="shared" si="1"/>
        <v>0</v>
      </c>
      <c r="I20" s="85">
        <f t="shared" si="2"/>
        <v>0</v>
      </c>
      <c r="J20" s="86"/>
    </row>
    <row r="21" spans="1:10" s="87" customFormat="1">
      <c r="A21" s="329" t="s">
        <v>1260</v>
      </c>
      <c r="B21" s="107"/>
      <c r="C21" s="332"/>
      <c r="D21" s="83"/>
      <c r="E21" s="84"/>
      <c r="F21" s="84"/>
      <c r="G21" s="85"/>
      <c r="H21" s="85"/>
      <c r="I21" s="85"/>
      <c r="J21" s="86"/>
    </row>
    <row r="22" spans="1:10" s="87" customFormat="1" ht="37.5">
      <c r="A22" s="329" t="s">
        <v>1261</v>
      </c>
      <c r="B22" s="107" t="s">
        <v>1283</v>
      </c>
      <c r="C22" s="332" t="s">
        <v>1280</v>
      </c>
      <c r="D22" s="83"/>
      <c r="E22" s="84"/>
      <c r="F22" s="84"/>
      <c r="G22" s="85">
        <f t="shared" si="0"/>
        <v>0</v>
      </c>
      <c r="H22" s="85"/>
      <c r="I22" s="85"/>
      <c r="J22" s="86"/>
    </row>
    <row r="23" spans="1:10" s="87" customFormat="1" ht="37.5">
      <c r="A23" s="329" t="s">
        <v>1262</v>
      </c>
      <c r="B23" s="107" t="s">
        <v>1283</v>
      </c>
      <c r="C23" s="332" t="s">
        <v>1281</v>
      </c>
      <c r="D23" s="83"/>
      <c r="E23" s="84"/>
      <c r="F23" s="84"/>
      <c r="G23" s="85">
        <f t="shared" si="0"/>
        <v>0</v>
      </c>
      <c r="H23" s="85"/>
      <c r="I23" s="85"/>
      <c r="J23" s="86"/>
    </row>
    <row r="24" spans="1:10" s="87" customFormat="1">
      <c r="A24" s="327" t="s">
        <v>1263</v>
      </c>
      <c r="B24" s="107"/>
      <c r="C24" s="333"/>
      <c r="D24" s="83"/>
      <c r="E24" s="84"/>
      <c r="F24" s="84"/>
      <c r="G24" s="85"/>
      <c r="H24" s="85"/>
      <c r="I24" s="85"/>
      <c r="J24" s="86"/>
    </row>
    <row r="25" spans="1:10" s="87" customFormat="1" ht="37.5">
      <c r="A25" s="327" t="s">
        <v>1264</v>
      </c>
      <c r="B25" s="107" t="s">
        <v>1283</v>
      </c>
      <c r="C25" s="332">
        <v>4</v>
      </c>
      <c r="D25" s="83"/>
      <c r="E25" s="84"/>
      <c r="F25" s="84"/>
      <c r="G25" s="85">
        <f t="shared" si="0"/>
        <v>0</v>
      </c>
      <c r="H25" s="85">
        <f t="shared" si="1"/>
        <v>0</v>
      </c>
      <c r="I25" s="85">
        <f t="shared" si="2"/>
        <v>0</v>
      </c>
      <c r="J25" s="86"/>
    </row>
    <row r="26" spans="1:10" s="87" customFormat="1">
      <c r="A26" s="328" t="s">
        <v>1265</v>
      </c>
      <c r="B26" s="107" t="s">
        <v>1283</v>
      </c>
      <c r="C26" s="332">
        <v>10</v>
      </c>
      <c r="D26" s="83"/>
      <c r="E26" s="84"/>
      <c r="F26" s="84"/>
      <c r="G26" s="85">
        <f t="shared" ref="G26" si="3">(D26+E26+F26)/3</f>
        <v>0</v>
      </c>
      <c r="H26" s="85">
        <f t="shared" ref="H26" si="4">G26*C26</f>
        <v>0</v>
      </c>
      <c r="I26" s="85">
        <f t="shared" ref="I26" si="5">H26/96600</f>
        <v>0</v>
      </c>
      <c r="J26" s="86"/>
    </row>
    <row r="27" spans="1:10" s="87" customFormat="1">
      <c r="A27" s="327" t="s">
        <v>1266</v>
      </c>
      <c r="B27" s="107" t="s">
        <v>1283</v>
      </c>
      <c r="C27" s="332">
        <v>15</v>
      </c>
      <c r="D27" s="83"/>
      <c r="E27" s="84"/>
      <c r="F27" s="84"/>
      <c r="G27" s="85">
        <f t="shared" si="0"/>
        <v>0</v>
      </c>
      <c r="H27" s="85">
        <f t="shared" si="1"/>
        <v>0</v>
      </c>
      <c r="I27" s="85">
        <f t="shared" si="2"/>
        <v>0</v>
      </c>
      <c r="J27" s="86"/>
    </row>
    <row r="28" spans="1:10" s="87" customFormat="1">
      <c r="A28" s="327" t="s">
        <v>1267</v>
      </c>
      <c r="B28" s="107" t="s">
        <v>1283</v>
      </c>
      <c r="C28" s="332">
        <v>10</v>
      </c>
      <c r="D28" s="83"/>
      <c r="E28" s="84"/>
      <c r="F28" s="84"/>
      <c r="G28" s="85">
        <f t="shared" si="0"/>
        <v>0</v>
      </c>
      <c r="H28" s="85">
        <f t="shared" si="1"/>
        <v>0</v>
      </c>
      <c r="I28" s="85">
        <f t="shared" si="2"/>
        <v>0</v>
      </c>
      <c r="J28" s="86"/>
    </row>
    <row r="29" spans="1:10" s="87" customFormat="1" ht="37.5">
      <c r="A29" s="327" t="s">
        <v>1268</v>
      </c>
      <c r="B29" s="107" t="s">
        <v>1283</v>
      </c>
      <c r="C29" s="332">
        <v>5</v>
      </c>
      <c r="D29" s="83"/>
      <c r="E29" s="84"/>
      <c r="F29" s="84"/>
      <c r="G29" s="85">
        <f t="shared" ref="G29" si="6">(D29+E29+F29)/3</f>
        <v>0</v>
      </c>
      <c r="H29" s="85">
        <f t="shared" ref="H29" si="7">G29*C29</f>
        <v>0</v>
      </c>
      <c r="I29" s="85">
        <f t="shared" ref="I29" si="8">H29/96600</f>
        <v>0</v>
      </c>
      <c r="J29" s="86"/>
    </row>
    <row r="30" spans="1:10" s="87" customFormat="1">
      <c r="A30" s="325" t="s">
        <v>1269</v>
      </c>
      <c r="B30" s="107"/>
      <c r="C30" s="332"/>
      <c r="D30" s="83"/>
      <c r="E30" s="84"/>
      <c r="F30" s="84"/>
      <c r="G30" s="85"/>
      <c r="H30" s="85"/>
      <c r="I30" s="85"/>
      <c r="J30" s="86"/>
    </row>
    <row r="31" spans="1:10" s="87" customFormat="1">
      <c r="A31" s="327" t="s">
        <v>1270</v>
      </c>
      <c r="B31" s="107" t="s">
        <v>1283</v>
      </c>
      <c r="C31" s="332" t="s">
        <v>1280</v>
      </c>
      <c r="D31" s="83"/>
      <c r="E31" s="84"/>
      <c r="F31" s="84"/>
      <c r="G31" s="85">
        <f t="shared" ref="G31:G32" si="9">(D31+E31+F31)/3</f>
        <v>0</v>
      </c>
      <c r="H31" s="85"/>
      <c r="I31" s="85"/>
      <c r="J31" s="86"/>
    </row>
    <row r="32" spans="1:10" s="87" customFormat="1">
      <c r="A32" s="327" t="s">
        <v>1271</v>
      </c>
      <c r="B32" s="107" t="s">
        <v>1283</v>
      </c>
      <c r="C32" s="332">
        <v>120</v>
      </c>
      <c r="D32" s="83"/>
      <c r="E32" s="84"/>
      <c r="F32" s="84"/>
      <c r="G32" s="85">
        <f t="shared" si="9"/>
        <v>0</v>
      </c>
      <c r="H32" s="85">
        <f t="shared" ref="H32" si="10">G32*C32</f>
        <v>0</v>
      </c>
      <c r="I32" s="85">
        <f t="shared" ref="I32" si="11">H32/96600</f>
        <v>0</v>
      </c>
      <c r="J32" s="86"/>
    </row>
    <row r="33" spans="1:10" s="87" customFormat="1">
      <c r="A33" s="327" t="s">
        <v>1272</v>
      </c>
      <c r="B33" s="107" t="s">
        <v>1283</v>
      </c>
      <c r="C33" s="332" t="s">
        <v>1281</v>
      </c>
      <c r="D33" s="83"/>
      <c r="E33" s="84"/>
      <c r="F33" s="84"/>
      <c r="G33" s="85"/>
      <c r="H33" s="85"/>
      <c r="I33" s="85"/>
      <c r="J33" s="86"/>
    </row>
    <row r="34" spans="1:10" s="87" customFormat="1">
      <c r="A34" s="327" t="s">
        <v>1273</v>
      </c>
      <c r="B34" s="107" t="s">
        <v>1283</v>
      </c>
      <c r="C34" s="332" t="s">
        <v>1280</v>
      </c>
      <c r="D34" s="83"/>
      <c r="E34" s="84"/>
      <c r="F34" s="84"/>
      <c r="G34" s="85"/>
      <c r="H34" s="85"/>
      <c r="I34" s="85"/>
      <c r="J34" s="86"/>
    </row>
    <row r="35" spans="1:10" s="87" customFormat="1">
      <c r="A35" s="329" t="s">
        <v>1274</v>
      </c>
      <c r="B35" s="107"/>
      <c r="C35" s="334"/>
      <c r="D35" s="83"/>
      <c r="E35" s="84"/>
      <c r="F35" s="84"/>
      <c r="G35" s="85"/>
      <c r="H35" s="85"/>
      <c r="I35" s="85"/>
      <c r="J35" s="86"/>
    </row>
    <row r="36" spans="1:10" s="87" customFormat="1" ht="37.5">
      <c r="A36" s="328" t="s">
        <v>1275</v>
      </c>
      <c r="B36" s="107" t="s">
        <v>1283</v>
      </c>
      <c r="C36" s="332">
        <v>5</v>
      </c>
      <c r="D36" s="83"/>
      <c r="E36" s="84"/>
      <c r="F36" s="84"/>
      <c r="G36" s="85">
        <f t="shared" si="0"/>
        <v>0</v>
      </c>
      <c r="H36" s="85">
        <f t="shared" si="1"/>
        <v>0</v>
      </c>
      <c r="I36" s="85">
        <f t="shared" si="2"/>
        <v>0</v>
      </c>
      <c r="J36" s="86"/>
    </row>
    <row r="37" spans="1:10" s="87" customFormat="1" ht="23.25" customHeight="1">
      <c r="A37" s="328" t="s">
        <v>1276</v>
      </c>
      <c r="B37" s="107" t="s">
        <v>1283</v>
      </c>
      <c r="C37" s="332">
        <v>15</v>
      </c>
      <c r="D37" s="83"/>
      <c r="E37" s="84"/>
      <c r="F37" s="84"/>
      <c r="G37" s="85">
        <f t="shared" ref="G37" si="12">(D37+E37+F37)/3</f>
        <v>0</v>
      </c>
      <c r="H37" s="85">
        <f t="shared" ref="H37" si="13">G37*C37</f>
        <v>0</v>
      </c>
      <c r="I37" s="85">
        <f t="shared" ref="I37" si="14">H37/96600</f>
        <v>0</v>
      </c>
      <c r="J37" s="86"/>
    </row>
    <row r="38" spans="1:10" s="87" customFormat="1">
      <c r="A38" s="328" t="s">
        <v>1277</v>
      </c>
      <c r="B38" s="107" t="s">
        <v>1283</v>
      </c>
      <c r="C38" s="332">
        <v>10</v>
      </c>
      <c r="D38" s="83"/>
      <c r="E38" s="84"/>
      <c r="F38" s="84"/>
      <c r="G38" s="85">
        <f t="shared" ref="G38:G39" si="15">(D38+E38+F38)/3</f>
        <v>0</v>
      </c>
      <c r="H38" s="85">
        <f t="shared" ref="H38" si="16">G38*C38</f>
        <v>0</v>
      </c>
      <c r="I38" s="85">
        <f t="shared" ref="I38" si="17">H38/96600</f>
        <v>0</v>
      </c>
      <c r="J38" s="86"/>
    </row>
    <row r="39" spans="1:10" s="87" customFormat="1">
      <c r="A39" s="325" t="s">
        <v>1278</v>
      </c>
      <c r="B39" s="107" t="s">
        <v>1283</v>
      </c>
      <c r="C39" s="339" t="s">
        <v>1282</v>
      </c>
      <c r="D39" s="83"/>
      <c r="E39" s="84"/>
      <c r="F39" s="84"/>
      <c r="G39" s="85">
        <f t="shared" si="15"/>
        <v>0</v>
      </c>
      <c r="H39" s="85"/>
      <c r="I39" s="85"/>
      <c r="J39" s="86"/>
    </row>
    <row r="40" spans="1:10">
      <c r="A40" s="27"/>
      <c r="B40" s="28"/>
      <c r="C40" s="44"/>
      <c r="D40" s="29"/>
      <c r="E40" s="29"/>
      <c r="F40" s="29"/>
      <c r="G40" s="47" t="s">
        <v>64</v>
      </c>
      <c r="H40" s="47">
        <f>SUM(H9:H39)</f>
        <v>0</v>
      </c>
      <c r="I40" s="47">
        <f>SUM(I9:I39)</f>
        <v>0</v>
      </c>
      <c r="J40" s="48"/>
    </row>
    <row r="41" spans="1:10" s="142" customFormat="1">
      <c r="A41" s="436" t="s">
        <v>65</v>
      </c>
      <c r="B41" s="436"/>
      <c r="C41" s="436"/>
      <c r="D41" s="436"/>
      <c r="E41" s="436"/>
      <c r="F41" s="436"/>
      <c r="G41" s="436"/>
      <c r="H41" s="436"/>
      <c r="I41" s="436"/>
    </row>
    <row r="42" spans="1:10" s="142" customFormat="1">
      <c r="A42" s="143"/>
      <c r="B42" s="144"/>
      <c r="C42" s="335"/>
      <c r="D42" s="144"/>
      <c r="E42" s="144"/>
      <c r="F42" s="146"/>
      <c r="G42" s="147"/>
      <c r="H42" s="147"/>
    </row>
    <row r="43" spans="1:10" s="142" customFormat="1" ht="40.5" customHeight="1">
      <c r="A43" s="437" t="s">
        <v>66</v>
      </c>
      <c r="B43" s="439" t="s">
        <v>67</v>
      </c>
      <c r="C43" s="441" t="s">
        <v>68</v>
      </c>
      <c r="D43" s="442"/>
      <c r="E43" s="442"/>
      <c r="F43" s="443"/>
      <c r="G43" s="453" t="s">
        <v>69</v>
      </c>
      <c r="H43" s="148"/>
    </row>
    <row r="44" spans="1:10" s="142" customFormat="1">
      <c r="A44" s="438"/>
      <c r="B44" s="440"/>
      <c r="C44" s="336" t="s">
        <v>70</v>
      </c>
      <c r="D44" s="73" t="s">
        <v>71</v>
      </c>
      <c r="E44" s="74" t="s">
        <v>72</v>
      </c>
      <c r="F44" s="74" t="s">
        <v>73</v>
      </c>
      <c r="G44" s="453"/>
      <c r="H44" s="444"/>
    </row>
    <row r="45" spans="1:10" s="142" customFormat="1">
      <c r="A45" s="75" t="s">
        <v>925</v>
      </c>
      <c r="B45" s="72"/>
      <c r="C45" s="337"/>
      <c r="D45" s="73"/>
      <c r="E45" s="74"/>
      <c r="F45" s="74"/>
      <c r="G45" s="255"/>
      <c r="H45" s="444"/>
    </row>
    <row r="46" spans="1:10" s="142" customFormat="1">
      <c r="A46" s="75" t="s">
        <v>888</v>
      </c>
      <c r="B46" s="72"/>
      <c r="C46" s="337"/>
      <c r="D46" s="73"/>
      <c r="E46" s="74"/>
      <c r="F46" s="74"/>
      <c r="G46" s="255"/>
      <c r="H46" s="444"/>
    </row>
    <row r="47" spans="1:10" s="142" customFormat="1">
      <c r="A47" s="75" t="s">
        <v>926</v>
      </c>
      <c r="B47" s="72"/>
      <c r="C47" s="338"/>
      <c r="D47" s="77"/>
      <c r="E47" s="78"/>
      <c r="F47" s="78"/>
      <c r="G47" s="255"/>
      <c r="H47" s="444"/>
    </row>
    <row r="48" spans="1:10" s="142" customFormat="1">
      <c r="A48" s="76"/>
      <c r="B48" s="79"/>
      <c r="C48" s="338"/>
      <c r="D48" s="77"/>
      <c r="E48" s="78"/>
      <c r="F48" s="78"/>
      <c r="G48" s="255"/>
      <c r="H48" s="444"/>
    </row>
    <row r="49" spans="1:8" s="142" customFormat="1">
      <c r="A49" s="74" t="s">
        <v>64</v>
      </c>
      <c r="B49" s="74"/>
      <c r="C49" s="336"/>
      <c r="D49" s="80"/>
      <c r="E49" s="80"/>
      <c r="F49" s="73"/>
      <c r="G49" s="255"/>
      <c r="H49" s="444"/>
    </row>
  </sheetData>
  <mergeCells count="18">
    <mergeCell ref="I7:I8"/>
    <mergeCell ref="J7:J8"/>
    <mergeCell ref="A41:I41"/>
    <mergeCell ref="A43:A44"/>
    <mergeCell ref="B43:B44"/>
    <mergeCell ref="C43:F43"/>
    <mergeCell ref="G43:G44"/>
    <mergeCell ref="H44:H49"/>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worksheet>
</file>

<file path=xl/worksheets/sheet22.xml><?xml version="1.0" encoding="utf-8"?>
<worksheet xmlns="http://schemas.openxmlformats.org/spreadsheetml/2006/main" xmlns:r="http://schemas.openxmlformats.org/officeDocument/2006/relationships">
  <sheetPr>
    <tabColor rgb="FF660033"/>
  </sheetPr>
  <dimension ref="A1:J81"/>
  <sheetViews>
    <sheetView topLeftCell="A58" zoomScaleSheetLayoutView="100" workbookViewId="0">
      <selection activeCell="Q437" sqref="Q437"/>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1346</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330"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3.25" customHeight="1">
      <c r="A9" s="340" t="s">
        <v>1007</v>
      </c>
      <c r="B9" s="105"/>
      <c r="C9" s="341"/>
      <c r="D9" s="98"/>
      <c r="E9" s="98"/>
      <c r="F9" s="98"/>
      <c r="G9" s="98"/>
      <c r="H9" s="88"/>
      <c r="I9" s="88"/>
      <c r="J9" s="90"/>
    </row>
    <row r="10" spans="1:10" s="87" customFormat="1">
      <c r="A10" s="257" t="s">
        <v>1284</v>
      </c>
      <c r="B10" s="107" t="s">
        <v>1283</v>
      </c>
      <c r="C10" s="249">
        <v>3</v>
      </c>
      <c r="D10" s="84"/>
      <c r="E10" s="84"/>
      <c r="F10" s="84"/>
      <c r="G10" s="85">
        <f t="shared" ref="G10" si="0">(D10+E10+F10)/3</f>
        <v>0</v>
      </c>
      <c r="H10" s="85">
        <f t="shared" ref="H10" si="1">G10*C10</f>
        <v>0</v>
      </c>
      <c r="I10" s="85">
        <f t="shared" ref="I10" si="2">H10/96600</f>
        <v>0</v>
      </c>
      <c r="J10" s="86"/>
    </row>
    <row r="11" spans="1:10" s="87" customFormat="1">
      <c r="A11" s="342" t="s">
        <v>1285</v>
      </c>
      <c r="B11" s="107" t="s">
        <v>1283</v>
      </c>
      <c r="C11" s="343">
        <v>3</v>
      </c>
      <c r="D11" s="83"/>
      <c r="E11" s="84"/>
      <c r="F11" s="84"/>
      <c r="G11" s="85">
        <f t="shared" ref="G11:G71" si="3">(D11+E11+F11)/3</f>
        <v>0</v>
      </c>
      <c r="H11" s="85">
        <f t="shared" ref="H11:H71" si="4">G11*C11</f>
        <v>0</v>
      </c>
      <c r="I11" s="85">
        <f t="shared" ref="I11:I71" si="5">H11/96600</f>
        <v>0</v>
      </c>
      <c r="J11" s="86"/>
    </row>
    <row r="12" spans="1:10" s="87" customFormat="1" ht="23.25" customHeight="1">
      <c r="A12" s="342" t="s">
        <v>1286</v>
      </c>
      <c r="B12" s="107"/>
      <c r="C12" s="343"/>
      <c r="D12" s="83"/>
      <c r="E12" s="84"/>
      <c r="F12" s="84"/>
      <c r="G12" s="85"/>
      <c r="H12" s="85"/>
      <c r="I12" s="85"/>
      <c r="J12" s="86"/>
    </row>
    <row r="13" spans="1:10" s="87" customFormat="1" ht="37.5">
      <c r="A13" s="344" t="s">
        <v>1287</v>
      </c>
      <c r="B13" s="107" t="s">
        <v>1283</v>
      </c>
      <c r="C13" s="345">
        <v>4</v>
      </c>
      <c r="D13" s="83"/>
      <c r="E13" s="84"/>
      <c r="F13" s="84"/>
      <c r="G13" s="85">
        <f t="shared" si="3"/>
        <v>0</v>
      </c>
      <c r="H13" s="85">
        <f t="shared" si="4"/>
        <v>0</v>
      </c>
      <c r="I13" s="85">
        <f t="shared" si="5"/>
        <v>0</v>
      </c>
      <c r="J13" s="86"/>
    </row>
    <row r="14" spans="1:10" s="87" customFormat="1">
      <c r="A14" s="344" t="s">
        <v>1288</v>
      </c>
      <c r="B14" s="107"/>
      <c r="C14" s="345"/>
      <c r="D14" s="83"/>
      <c r="E14" s="84"/>
      <c r="F14" s="84"/>
      <c r="G14" s="85"/>
      <c r="H14" s="85"/>
      <c r="I14" s="85"/>
      <c r="J14" s="86"/>
    </row>
    <row r="15" spans="1:10" s="87" customFormat="1">
      <c r="A15" s="346" t="s">
        <v>1289</v>
      </c>
      <c r="B15" s="107" t="s">
        <v>1283</v>
      </c>
      <c r="C15" s="345">
        <v>1</v>
      </c>
      <c r="D15" s="83"/>
      <c r="E15" s="84"/>
      <c r="F15" s="84"/>
      <c r="G15" s="85">
        <f t="shared" si="3"/>
        <v>0</v>
      </c>
      <c r="H15" s="85">
        <f t="shared" si="4"/>
        <v>0</v>
      </c>
      <c r="I15" s="85">
        <f t="shared" si="5"/>
        <v>0</v>
      </c>
      <c r="J15" s="86"/>
    </row>
    <row r="16" spans="1:10" s="87" customFormat="1" ht="37.5">
      <c r="A16" s="347" t="s">
        <v>1290</v>
      </c>
      <c r="B16" s="107" t="s">
        <v>1283</v>
      </c>
      <c r="C16" s="345">
        <v>4</v>
      </c>
      <c r="D16" s="83"/>
      <c r="E16" s="84"/>
      <c r="F16" s="84"/>
      <c r="G16" s="85">
        <f t="shared" si="3"/>
        <v>0</v>
      </c>
      <c r="H16" s="85">
        <f t="shared" si="4"/>
        <v>0</v>
      </c>
      <c r="I16" s="85">
        <f t="shared" si="5"/>
        <v>0</v>
      </c>
      <c r="J16" s="86"/>
    </row>
    <row r="17" spans="1:10" s="87" customFormat="1" ht="37.5">
      <c r="A17" s="346" t="s">
        <v>1291</v>
      </c>
      <c r="B17" s="107" t="s">
        <v>1283</v>
      </c>
      <c r="C17" s="345">
        <v>4</v>
      </c>
      <c r="D17" s="83"/>
      <c r="E17" s="84"/>
      <c r="F17" s="84"/>
      <c r="G17" s="85">
        <f t="shared" si="3"/>
        <v>0</v>
      </c>
      <c r="H17" s="85">
        <f t="shared" si="4"/>
        <v>0</v>
      </c>
      <c r="I17" s="85">
        <f t="shared" si="5"/>
        <v>0</v>
      </c>
      <c r="J17" s="86"/>
    </row>
    <row r="18" spans="1:10" s="87" customFormat="1">
      <c r="A18" s="344" t="s">
        <v>1292</v>
      </c>
      <c r="B18" s="107" t="s">
        <v>1283</v>
      </c>
      <c r="C18" s="345">
        <v>0.3</v>
      </c>
      <c r="D18" s="83"/>
      <c r="E18" s="84"/>
      <c r="F18" s="84"/>
      <c r="G18" s="85">
        <f t="shared" si="3"/>
        <v>0</v>
      </c>
      <c r="H18" s="85">
        <f t="shared" si="4"/>
        <v>0</v>
      </c>
      <c r="I18" s="85">
        <f t="shared" si="5"/>
        <v>0</v>
      </c>
      <c r="J18" s="86"/>
    </row>
    <row r="19" spans="1:10" s="87" customFormat="1">
      <c r="A19" s="344" t="s">
        <v>1293</v>
      </c>
      <c r="B19" s="107" t="s">
        <v>1283</v>
      </c>
      <c r="C19" s="345">
        <v>0.3</v>
      </c>
      <c r="D19" s="83"/>
      <c r="E19" s="84"/>
      <c r="F19" s="84"/>
      <c r="G19" s="85">
        <f t="shared" si="3"/>
        <v>0</v>
      </c>
      <c r="H19" s="85">
        <f t="shared" si="4"/>
        <v>0</v>
      </c>
      <c r="I19" s="85">
        <f t="shared" si="5"/>
        <v>0</v>
      </c>
      <c r="J19" s="86"/>
    </row>
    <row r="20" spans="1:10" s="87" customFormat="1">
      <c r="A20" s="342" t="s">
        <v>1294</v>
      </c>
      <c r="B20" s="107"/>
      <c r="C20" s="343"/>
      <c r="D20" s="83"/>
      <c r="E20" s="84"/>
      <c r="F20" s="84"/>
      <c r="G20" s="85"/>
      <c r="H20" s="85"/>
      <c r="I20" s="85"/>
      <c r="J20" s="86"/>
    </row>
    <row r="21" spans="1:10" s="87" customFormat="1">
      <c r="A21" s="344" t="s">
        <v>1295</v>
      </c>
      <c r="B21" s="107" t="s">
        <v>1283</v>
      </c>
      <c r="C21" s="345">
        <v>1</v>
      </c>
      <c r="D21" s="83"/>
      <c r="E21" s="84"/>
      <c r="F21" s="84"/>
      <c r="G21" s="85">
        <f t="shared" si="3"/>
        <v>0</v>
      </c>
      <c r="H21" s="85">
        <f t="shared" si="4"/>
        <v>0</v>
      </c>
      <c r="I21" s="85">
        <f t="shared" si="5"/>
        <v>0</v>
      </c>
      <c r="J21" s="86"/>
    </row>
    <row r="22" spans="1:10" s="87" customFormat="1" ht="37.5">
      <c r="A22" s="346" t="s">
        <v>1296</v>
      </c>
      <c r="B22" s="107"/>
      <c r="C22" s="345"/>
      <c r="D22" s="83"/>
      <c r="E22" s="84"/>
      <c r="F22" s="84"/>
      <c r="G22" s="85"/>
      <c r="H22" s="85"/>
      <c r="I22" s="85"/>
      <c r="J22" s="86"/>
    </row>
    <row r="23" spans="1:10" s="87" customFormat="1">
      <c r="A23" s="348" t="s">
        <v>1297</v>
      </c>
      <c r="B23" s="107" t="s">
        <v>1283</v>
      </c>
      <c r="C23" s="345">
        <v>2</v>
      </c>
      <c r="D23" s="83"/>
      <c r="E23" s="84"/>
      <c r="F23" s="84"/>
      <c r="G23" s="85">
        <f t="shared" si="3"/>
        <v>0</v>
      </c>
      <c r="H23" s="85">
        <f t="shared" si="4"/>
        <v>0</v>
      </c>
      <c r="I23" s="85">
        <f t="shared" si="5"/>
        <v>0</v>
      </c>
      <c r="J23" s="86"/>
    </row>
    <row r="24" spans="1:10" s="87" customFormat="1">
      <c r="A24" s="348" t="s">
        <v>1298</v>
      </c>
      <c r="B24" s="107" t="s">
        <v>1283</v>
      </c>
      <c r="C24" s="345">
        <v>2</v>
      </c>
      <c r="D24" s="83"/>
      <c r="E24" s="84"/>
      <c r="F24" s="84"/>
      <c r="G24" s="85">
        <f t="shared" si="3"/>
        <v>0</v>
      </c>
      <c r="H24" s="85">
        <f t="shared" si="4"/>
        <v>0</v>
      </c>
      <c r="I24" s="85">
        <f t="shared" si="5"/>
        <v>0</v>
      </c>
      <c r="J24" s="86"/>
    </row>
    <row r="25" spans="1:10" s="87" customFormat="1">
      <c r="A25" s="348" t="s">
        <v>1299</v>
      </c>
      <c r="B25" s="107" t="s">
        <v>1283</v>
      </c>
      <c r="C25" s="345">
        <v>2</v>
      </c>
      <c r="D25" s="83"/>
      <c r="E25" s="84"/>
      <c r="F25" s="84"/>
      <c r="G25" s="85">
        <f t="shared" si="3"/>
        <v>0</v>
      </c>
      <c r="H25" s="85">
        <f t="shared" si="4"/>
        <v>0</v>
      </c>
      <c r="I25" s="85">
        <f t="shared" si="5"/>
        <v>0</v>
      </c>
      <c r="J25" s="86"/>
    </row>
    <row r="26" spans="1:10" s="87" customFormat="1">
      <c r="A26" s="348" t="s">
        <v>1300</v>
      </c>
      <c r="B26" s="107" t="s">
        <v>1283</v>
      </c>
      <c r="C26" s="345">
        <v>1</v>
      </c>
      <c r="D26" s="83"/>
      <c r="E26" s="84"/>
      <c r="F26" s="84"/>
      <c r="G26" s="85">
        <f t="shared" si="3"/>
        <v>0</v>
      </c>
      <c r="H26" s="85">
        <f t="shared" si="4"/>
        <v>0</v>
      </c>
      <c r="I26" s="85">
        <f t="shared" si="5"/>
        <v>0</v>
      </c>
      <c r="J26" s="86"/>
    </row>
    <row r="27" spans="1:10" s="87" customFormat="1">
      <c r="A27" s="348" t="s">
        <v>1301</v>
      </c>
      <c r="B27" s="107" t="s">
        <v>1283</v>
      </c>
      <c r="C27" s="345">
        <v>1</v>
      </c>
      <c r="D27" s="83"/>
      <c r="E27" s="84"/>
      <c r="F27" s="84"/>
      <c r="G27" s="85">
        <f t="shared" si="3"/>
        <v>0</v>
      </c>
      <c r="H27" s="85">
        <f t="shared" si="4"/>
        <v>0</v>
      </c>
      <c r="I27" s="85">
        <f t="shared" si="5"/>
        <v>0</v>
      </c>
      <c r="J27" s="86"/>
    </row>
    <row r="28" spans="1:10" s="87" customFormat="1">
      <c r="A28" s="348" t="s">
        <v>1302</v>
      </c>
      <c r="B28" s="107" t="s">
        <v>1283</v>
      </c>
      <c r="C28" s="345">
        <v>1</v>
      </c>
      <c r="D28" s="83"/>
      <c r="E28" s="84"/>
      <c r="F28" s="84"/>
      <c r="G28" s="85">
        <f t="shared" si="3"/>
        <v>0</v>
      </c>
      <c r="H28" s="85">
        <f t="shared" si="4"/>
        <v>0</v>
      </c>
      <c r="I28" s="85">
        <f t="shared" si="5"/>
        <v>0</v>
      </c>
      <c r="J28" s="86"/>
    </row>
    <row r="29" spans="1:10" s="87" customFormat="1">
      <c r="A29" s="349" t="s">
        <v>1303</v>
      </c>
      <c r="B29" s="112" t="s">
        <v>1283</v>
      </c>
      <c r="C29" s="341">
        <v>6</v>
      </c>
      <c r="D29" s="83"/>
      <c r="E29" s="84"/>
      <c r="F29" s="84"/>
      <c r="G29" s="85">
        <f t="shared" si="3"/>
        <v>0</v>
      </c>
      <c r="H29" s="85">
        <f t="shared" si="4"/>
        <v>0</v>
      </c>
      <c r="I29" s="85">
        <f t="shared" si="5"/>
        <v>0</v>
      </c>
      <c r="J29" s="86"/>
    </row>
    <row r="30" spans="1:10" s="87" customFormat="1">
      <c r="A30" s="344" t="s">
        <v>1304</v>
      </c>
      <c r="B30" s="107" t="s">
        <v>1283</v>
      </c>
      <c r="C30" s="345">
        <v>4</v>
      </c>
      <c r="D30" s="83"/>
      <c r="E30" s="84"/>
      <c r="F30" s="84"/>
      <c r="G30" s="85">
        <f t="shared" si="3"/>
        <v>0</v>
      </c>
      <c r="H30" s="85">
        <f t="shared" si="4"/>
        <v>0</v>
      </c>
      <c r="I30" s="85">
        <f t="shared" si="5"/>
        <v>0</v>
      </c>
      <c r="J30" s="86"/>
    </row>
    <row r="31" spans="1:10" s="87" customFormat="1" ht="37.5">
      <c r="A31" s="344" t="s">
        <v>1305</v>
      </c>
      <c r="B31" s="107" t="s">
        <v>1283</v>
      </c>
      <c r="C31" s="345">
        <v>4</v>
      </c>
      <c r="D31" s="83"/>
      <c r="E31" s="84"/>
      <c r="F31" s="84"/>
      <c r="G31" s="85">
        <f t="shared" si="3"/>
        <v>0</v>
      </c>
      <c r="H31" s="85">
        <f t="shared" si="4"/>
        <v>0</v>
      </c>
      <c r="I31" s="85">
        <f t="shared" si="5"/>
        <v>0</v>
      </c>
      <c r="J31" s="86"/>
    </row>
    <row r="32" spans="1:10" s="87" customFormat="1">
      <c r="A32" s="344" t="s">
        <v>1306</v>
      </c>
      <c r="B32" s="107" t="s">
        <v>1283</v>
      </c>
      <c r="C32" s="345">
        <v>2</v>
      </c>
      <c r="D32" s="83"/>
      <c r="E32" s="84"/>
      <c r="F32" s="84"/>
      <c r="G32" s="85">
        <f t="shared" si="3"/>
        <v>0</v>
      </c>
      <c r="H32" s="85">
        <f t="shared" si="4"/>
        <v>0</v>
      </c>
      <c r="I32" s="85">
        <f t="shared" si="5"/>
        <v>0</v>
      </c>
      <c r="J32" s="86"/>
    </row>
    <row r="33" spans="1:10" s="87" customFormat="1">
      <c r="A33" s="342" t="s">
        <v>1307</v>
      </c>
      <c r="B33" s="107"/>
      <c r="C33" s="345"/>
      <c r="D33" s="83"/>
      <c r="E33" s="84"/>
      <c r="F33" s="84"/>
      <c r="G33" s="85"/>
      <c r="H33" s="85"/>
      <c r="I33" s="85"/>
      <c r="J33" s="86"/>
    </row>
    <row r="34" spans="1:10" s="87" customFormat="1">
      <c r="A34" s="344" t="s">
        <v>1308</v>
      </c>
      <c r="B34" s="107" t="s">
        <v>1283</v>
      </c>
      <c r="C34" s="345">
        <v>3</v>
      </c>
      <c r="D34" s="83"/>
      <c r="E34" s="84"/>
      <c r="F34" s="84"/>
      <c r="G34" s="85">
        <f t="shared" si="3"/>
        <v>0</v>
      </c>
      <c r="H34" s="85">
        <f t="shared" si="4"/>
        <v>0</v>
      </c>
      <c r="I34" s="85">
        <f t="shared" si="5"/>
        <v>0</v>
      </c>
      <c r="J34" s="86"/>
    </row>
    <row r="35" spans="1:10" s="87" customFormat="1" ht="37.5">
      <c r="A35" s="344" t="s">
        <v>1309</v>
      </c>
      <c r="B35" s="107" t="s">
        <v>1283</v>
      </c>
      <c r="C35" s="345">
        <v>8</v>
      </c>
      <c r="D35" s="83"/>
      <c r="E35" s="84"/>
      <c r="F35" s="84"/>
      <c r="G35" s="85">
        <f t="shared" si="3"/>
        <v>0</v>
      </c>
      <c r="H35" s="85">
        <f t="shared" si="4"/>
        <v>0</v>
      </c>
      <c r="I35" s="85">
        <f t="shared" si="5"/>
        <v>0</v>
      </c>
      <c r="J35" s="86"/>
    </row>
    <row r="36" spans="1:10" s="87" customFormat="1">
      <c r="A36" s="344" t="s">
        <v>1310</v>
      </c>
      <c r="B36" s="107" t="s">
        <v>1283</v>
      </c>
      <c r="C36" s="345">
        <v>4</v>
      </c>
      <c r="D36" s="83"/>
      <c r="E36" s="84"/>
      <c r="F36" s="84"/>
      <c r="G36" s="85">
        <f t="shared" si="3"/>
        <v>0</v>
      </c>
      <c r="H36" s="85">
        <f t="shared" si="4"/>
        <v>0</v>
      </c>
      <c r="I36" s="85">
        <f t="shared" si="5"/>
        <v>0</v>
      </c>
      <c r="J36" s="86"/>
    </row>
    <row r="37" spans="1:10" s="87" customFormat="1" ht="37.5">
      <c r="A37" s="344" t="s">
        <v>1311</v>
      </c>
      <c r="B37" s="107" t="s">
        <v>1283</v>
      </c>
      <c r="C37" s="345">
        <v>3</v>
      </c>
      <c r="D37" s="83"/>
      <c r="E37" s="84"/>
      <c r="F37" s="84"/>
      <c r="G37" s="85">
        <f t="shared" si="3"/>
        <v>0</v>
      </c>
      <c r="H37" s="85">
        <f t="shared" si="4"/>
        <v>0</v>
      </c>
      <c r="I37" s="85">
        <f t="shared" si="5"/>
        <v>0</v>
      </c>
      <c r="J37" s="86"/>
    </row>
    <row r="38" spans="1:10" s="87" customFormat="1">
      <c r="A38" s="342" t="s">
        <v>1312</v>
      </c>
      <c r="B38" s="107"/>
      <c r="C38" s="345"/>
      <c r="D38" s="83"/>
      <c r="E38" s="84"/>
      <c r="F38" s="84"/>
      <c r="G38" s="85"/>
      <c r="H38" s="85"/>
      <c r="I38" s="85"/>
      <c r="J38" s="86"/>
    </row>
    <row r="39" spans="1:10" s="87" customFormat="1">
      <c r="A39" s="344" t="s">
        <v>1313</v>
      </c>
      <c r="B39" s="107" t="s">
        <v>1283</v>
      </c>
      <c r="C39" s="345">
        <v>6</v>
      </c>
      <c r="D39" s="83"/>
      <c r="E39" s="84"/>
      <c r="F39" s="84"/>
      <c r="G39" s="85">
        <f t="shared" si="3"/>
        <v>0</v>
      </c>
      <c r="H39" s="85">
        <f t="shared" si="4"/>
        <v>0</v>
      </c>
      <c r="I39" s="85">
        <f t="shared" si="5"/>
        <v>0</v>
      </c>
      <c r="J39" s="86"/>
    </row>
    <row r="40" spans="1:10" s="87" customFormat="1">
      <c r="A40" s="344" t="s">
        <v>1314</v>
      </c>
      <c r="B40" s="107" t="s">
        <v>1283</v>
      </c>
      <c r="C40" s="345">
        <v>3</v>
      </c>
      <c r="D40" s="83"/>
      <c r="E40" s="84"/>
      <c r="F40" s="84"/>
      <c r="G40" s="85">
        <f t="shared" si="3"/>
        <v>0</v>
      </c>
      <c r="H40" s="85">
        <f t="shared" si="4"/>
        <v>0</v>
      </c>
      <c r="I40" s="85">
        <f t="shared" si="5"/>
        <v>0</v>
      </c>
      <c r="J40" s="86"/>
    </row>
    <row r="41" spans="1:10" s="87" customFormat="1">
      <c r="A41" s="344" t="s">
        <v>1315</v>
      </c>
      <c r="B41" s="107" t="s">
        <v>1283</v>
      </c>
      <c r="C41" s="345">
        <v>4</v>
      </c>
      <c r="D41" s="83"/>
      <c r="E41" s="84"/>
      <c r="F41" s="84"/>
      <c r="G41" s="85">
        <f t="shared" si="3"/>
        <v>0</v>
      </c>
      <c r="H41" s="85">
        <f t="shared" si="4"/>
        <v>0</v>
      </c>
      <c r="I41" s="85">
        <f t="shared" si="5"/>
        <v>0</v>
      </c>
      <c r="J41" s="86"/>
    </row>
    <row r="42" spans="1:10" s="87" customFormat="1">
      <c r="A42" s="344" t="s">
        <v>1316</v>
      </c>
      <c r="B42" s="107" t="s">
        <v>1283</v>
      </c>
      <c r="C42" s="345">
        <v>2</v>
      </c>
      <c r="D42" s="83"/>
      <c r="E42" s="84"/>
      <c r="F42" s="84"/>
      <c r="G42" s="85">
        <f t="shared" si="3"/>
        <v>0</v>
      </c>
      <c r="H42" s="85">
        <f t="shared" si="4"/>
        <v>0</v>
      </c>
      <c r="I42" s="85">
        <f t="shared" si="5"/>
        <v>0</v>
      </c>
      <c r="J42" s="86"/>
    </row>
    <row r="43" spans="1:10" s="87" customFormat="1" ht="37.5">
      <c r="A43" s="350" t="s">
        <v>1317</v>
      </c>
      <c r="B43" s="107" t="s">
        <v>1283</v>
      </c>
      <c r="C43" s="345">
        <v>2</v>
      </c>
      <c r="D43" s="83"/>
      <c r="E43" s="84"/>
      <c r="F43" s="84"/>
      <c r="G43" s="85">
        <f t="shared" si="3"/>
        <v>0</v>
      </c>
      <c r="H43" s="85">
        <f t="shared" si="4"/>
        <v>0</v>
      </c>
      <c r="I43" s="85">
        <f t="shared" si="5"/>
        <v>0</v>
      </c>
      <c r="J43" s="86"/>
    </row>
    <row r="44" spans="1:10" s="87" customFormat="1">
      <c r="A44" s="350" t="s">
        <v>1318</v>
      </c>
      <c r="B44" s="107" t="s">
        <v>1283</v>
      </c>
      <c r="C44" s="345">
        <v>2</v>
      </c>
      <c r="D44" s="83"/>
      <c r="E44" s="84"/>
      <c r="F44" s="84"/>
      <c r="G44" s="85">
        <f t="shared" si="3"/>
        <v>0</v>
      </c>
      <c r="H44" s="85">
        <f t="shared" si="4"/>
        <v>0</v>
      </c>
      <c r="I44" s="85">
        <f t="shared" si="5"/>
        <v>0</v>
      </c>
      <c r="J44" s="86"/>
    </row>
    <row r="45" spans="1:10" s="87" customFormat="1" ht="37.5">
      <c r="A45" s="344" t="s">
        <v>1319</v>
      </c>
      <c r="B45" s="107" t="s">
        <v>1283</v>
      </c>
      <c r="C45" s="345">
        <v>3</v>
      </c>
      <c r="D45" s="83"/>
      <c r="E45" s="84"/>
      <c r="F45" s="84"/>
      <c r="G45" s="85">
        <f t="shared" si="3"/>
        <v>0</v>
      </c>
      <c r="H45" s="85">
        <f t="shared" si="4"/>
        <v>0</v>
      </c>
      <c r="I45" s="85">
        <f t="shared" si="5"/>
        <v>0</v>
      </c>
      <c r="J45" s="86"/>
    </row>
    <row r="46" spans="1:10" s="87" customFormat="1">
      <c r="A46" s="342" t="s">
        <v>1320</v>
      </c>
      <c r="B46" s="107" t="s">
        <v>1283</v>
      </c>
      <c r="C46" s="343">
        <v>28</v>
      </c>
      <c r="D46" s="83"/>
      <c r="E46" s="84"/>
      <c r="F46" s="84"/>
      <c r="G46" s="85">
        <f t="shared" si="3"/>
        <v>0</v>
      </c>
      <c r="H46" s="85">
        <f t="shared" si="4"/>
        <v>0</v>
      </c>
      <c r="I46" s="85">
        <f t="shared" si="5"/>
        <v>0</v>
      </c>
      <c r="J46" s="86"/>
    </row>
    <row r="47" spans="1:10" s="87" customFormat="1">
      <c r="A47" s="257" t="s">
        <v>1321</v>
      </c>
      <c r="B47" s="107" t="s">
        <v>1283</v>
      </c>
      <c r="C47" s="249">
        <v>63</v>
      </c>
      <c r="D47" s="83"/>
      <c r="E47" s="84"/>
      <c r="F47" s="84"/>
      <c r="G47" s="85">
        <f t="shared" si="3"/>
        <v>0</v>
      </c>
      <c r="H47" s="85">
        <f t="shared" si="4"/>
        <v>0</v>
      </c>
      <c r="I47" s="85">
        <f t="shared" si="5"/>
        <v>0</v>
      </c>
      <c r="J47" s="86"/>
    </row>
    <row r="48" spans="1:10" s="87" customFormat="1">
      <c r="A48" s="257" t="s">
        <v>1322</v>
      </c>
      <c r="B48" s="107" t="s">
        <v>1283</v>
      </c>
      <c r="C48" s="249">
        <v>16</v>
      </c>
      <c r="D48" s="83"/>
      <c r="E48" s="84"/>
      <c r="F48" s="84"/>
      <c r="G48" s="85">
        <f t="shared" si="3"/>
        <v>0</v>
      </c>
      <c r="H48" s="85">
        <f t="shared" si="4"/>
        <v>0</v>
      </c>
      <c r="I48" s="85">
        <f t="shared" si="5"/>
        <v>0</v>
      </c>
      <c r="J48" s="86"/>
    </row>
    <row r="49" spans="1:10" s="87" customFormat="1">
      <c r="A49" s="257" t="s">
        <v>1323</v>
      </c>
      <c r="B49" s="107" t="s">
        <v>1283</v>
      </c>
      <c r="C49" s="249">
        <v>5</v>
      </c>
      <c r="D49" s="83"/>
      <c r="E49" s="84"/>
      <c r="F49" s="84"/>
      <c r="G49" s="85">
        <f t="shared" si="3"/>
        <v>0</v>
      </c>
      <c r="H49" s="85">
        <f t="shared" si="4"/>
        <v>0</v>
      </c>
      <c r="I49" s="85">
        <f t="shared" si="5"/>
        <v>0</v>
      </c>
      <c r="J49" s="86"/>
    </row>
    <row r="50" spans="1:10" s="87" customFormat="1">
      <c r="A50" s="257" t="s">
        <v>1324</v>
      </c>
      <c r="B50" s="107" t="s">
        <v>1283</v>
      </c>
      <c r="C50" s="249">
        <v>37</v>
      </c>
      <c r="D50" s="83"/>
      <c r="E50" s="84"/>
      <c r="F50" s="84"/>
      <c r="G50" s="85">
        <f t="shared" si="3"/>
        <v>0</v>
      </c>
      <c r="H50" s="85">
        <f t="shared" si="4"/>
        <v>0</v>
      </c>
      <c r="I50" s="85">
        <f t="shared" si="5"/>
        <v>0</v>
      </c>
      <c r="J50" s="86"/>
    </row>
    <row r="51" spans="1:10" s="87" customFormat="1">
      <c r="A51" s="340" t="s">
        <v>1325</v>
      </c>
      <c r="B51" s="112"/>
      <c r="C51" s="341"/>
      <c r="D51" s="83"/>
      <c r="E51" s="84"/>
      <c r="F51" s="84"/>
      <c r="G51" s="85"/>
      <c r="H51" s="85"/>
      <c r="I51" s="85"/>
      <c r="J51" s="86"/>
    </row>
    <row r="52" spans="1:10" s="87" customFormat="1">
      <c r="A52" s="344" t="s">
        <v>1326</v>
      </c>
      <c r="B52" s="107" t="s">
        <v>1283</v>
      </c>
      <c r="C52" s="345">
        <v>5</v>
      </c>
      <c r="D52" s="83"/>
      <c r="E52" s="84"/>
      <c r="F52" s="84"/>
      <c r="G52" s="85">
        <f t="shared" si="3"/>
        <v>0</v>
      </c>
      <c r="H52" s="85">
        <f t="shared" si="4"/>
        <v>0</v>
      </c>
      <c r="I52" s="85">
        <f t="shared" si="5"/>
        <v>0</v>
      </c>
      <c r="J52" s="86"/>
    </row>
    <row r="53" spans="1:10" s="87" customFormat="1" ht="37.5">
      <c r="A53" s="350" t="s">
        <v>1327</v>
      </c>
      <c r="B53" s="107" t="s">
        <v>1283</v>
      </c>
      <c r="C53" s="345">
        <v>8</v>
      </c>
      <c r="D53" s="83"/>
      <c r="E53" s="84"/>
      <c r="F53" s="84"/>
      <c r="G53" s="85">
        <f t="shared" si="3"/>
        <v>0</v>
      </c>
      <c r="H53" s="85">
        <f t="shared" si="4"/>
        <v>0</v>
      </c>
      <c r="I53" s="85">
        <f t="shared" si="5"/>
        <v>0</v>
      </c>
      <c r="J53" s="86"/>
    </row>
    <row r="54" spans="1:10" s="87" customFormat="1">
      <c r="A54" s="350" t="s">
        <v>1328</v>
      </c>
      <c r="B54" s="107" t="s">
        <v>1283</v>
      </c>
      <c r="C54" s="345">
        <v>5</v>
      </c>
      <c r="D54" s="83"/>
      <c r="E54" s="84"/>
      <c r="F54" s="84"/>
      <c r="G54" s="85">
        <f t="shared" si="3"/>
        <v>0</v>
      </c>
      <c r="H54" s="85">
        <f t="shared" si="4"/>
        <v>0</v>
      </c>
      <c r="I54" s="85">
        <f t="shared" si="5"/>
        <v>0</v>
      </c>
      <c r="J54" s="86"/>
    </row>
    <row r="55" spans="1:10" s="87" customFormat="1">
      <c r="A55" s="350" t="s">
        <v>1329</v>
      </c>
      <c r="B55" s="107" t="s">
        <v>1283</v>
      </c>
      <c r="C55" s="345">
        <v>30</v>
      </c>
      <c r="D55" s="83"/>
      <c r="E55" s="84"/>
      <c r="F55" s="84"/>
      <c r="G55" s="85">
        <f t="shared" si="3"/>
        <v>0</v>
      </c>
      <c r="H55" s="85">
        <f t="shared" si="4"/>
        <v>0</v>
      </c>
      <c r="I55" s="85">
        <f t="shared" si="5"/>
        <v>0</v>
      </c>
      <c r="J55" s="86"/>
    </row>
    <row r="56" spans="1:10" s="87" customFormat="1">
      <c r="A56" s="350" t="s">
        <v>1330</v>
      </c>
      <c r="B56" s="107"/>
      <c r="C56" s="345"/>
      <c r="D56" s="83"/>
      <c r="E56" s="84"/>
      <c r="F56" s="84"/>
      <c r="G56" s="85"/>
      <c r="H56" s="85"/>
      <c r="I56" s="85"/>
      <c r="J56" s="86"/>
    </row>
    <row r="57" spans="1:10" s="87" customFormat="1">
      <c r="A57" s="350" t="s">
        <v>1331</v>
      </c>
      <c r="B57" s="107" t="s">
        <v>1283</v>
      </c>
      <c r="C57" s="345">
        <v>60</v>
      </c>
      <c r="D57" s="83"/>
      <c r="E57" s="84"/>
      <c r="F57" s="84"/>
      <c r="G57" s="85">
        <f t="shared" si="3"/>
        <v>0</v>
      </c>
      <c r="H57" s="85">
        <f t="shared" si="4"/>
        <v>0</v>
      </c>
      <c r="I57" s="85">
        <f t="shared" si="5"/>
        <v>0</v>
      </c>
      <c r="J57" s="86"/>
    </row>
    <row r="58" spans="1:10" s="87" customFormat="1">
      <c r="A58" s="350" t="s">
        <v>1332</v>
      </c>
      <c r="B58" s="107" t="s">
        <v>1283</v>
      </c>
      <c r="C58" s="345">
        <v>60</v>
      </c>
      <c r="D58" s="83"/>
      <c r="E58" s="84"/>
      <c r="F58" s="84"/>
      <c r="G58" s="85">
        <f t="shared" si="3"/>
        <v>0</v>
      </c>
      <c r="H58" s="85">
        <f t="shared" si="4"/>
        <v>0</v>
      </c>
      <c r="I58" s="85">
        <f t="shared" si="5"/>
        <v>0</v>
      </c>
      <c r="J58" s="86"/>
    </row>
    <row r="59" spans="1:10" s="87" customFormat="1">
      <c r="A59" s="350" t="s">
        <v>1333</v>
      </c>
      <c r="B59" s="107" t="s">
        <v>1283</v>
      </c>
      <c r="C59" s="345">
        <v>90</v>
      </c>
      <c r="D59" s="83"/>
      <c r="E59" s="84"/>
      <c r="F59" s="84"/>
      <c r="G59" s="85">
        <f t="shared" si="3"/>
        <v>0</v>
      </c>
      <c r="H59" s="85">
        <f t="shared" si="4"/>
        <v>0</v>
      </c>
      <c r="I59" s="85">
        <f t="shared" si="5"/>
        <v>0</v>
      </c>
      <c r="J59" s="86"/>
    </row>
    <row r="60" spans="1:10" s="87" customFormat="1">
      <c r="A60" s="342" t="s">
        <v>1334</v>
      </c>
      <c r="B60" s="107"/>
      <c r="C60" s="345"/>
      <c r="D60" s="83"/>
      <c r="E60" s="84"/>
      <c r="F60" s="84"/>
      <c r="G60" s="85"/>
      <c r="H60" s="85"/>
      <c r="I60" s="85"/>
      <c r="J60" s="86"/>
    </row>
    <row r="61" spans="1:10" s="87" customFormat="1">
      <c r="A61" s="344" t="s">
        <v>1335</v>
      </c>
      <c r="B61" s="107" t="s">
        <v>1283</v>
      </c>
      <c r="C61" s="345">
        <v>240</v>
      </c>
      <c r="D61" s="83"/>
      <c r="E61" s="84"/>
      <c r="F61" s="84"/>
      <c r="G61" s="85">
        <f t="shared" si="3"/>
        <v>0</v>
      </c>
      <c r="H61" s="85">
        <f t="shared" si="4"/>
        <v>0</v>
      </c>
      <c r="I61" s="85">
        <f t="shared" si="5"/>
        <v>0</v>
      </c>
      <c r="J61" s="86"/>
    </row>
    <row r="62" spans="1:10" s="87" customFormat="1">
      <c r="A62" s="350" t="s">
        <v>1336</v>
      </c>
      <c r="B62" s="107" t="s">
        <v>1283</v>
      </c>
      <c r="C62" s="345">
        <v>240</v>
      </c>
      <c r="D62" s="83"/>
      <c r="E62" s="84"/>
      <c r="F62" s="84"/>
      <c r="G62" s="85">
        <f t="shared" si="3"/>
        <v>0</v>
      </c>
      <c r="H62" s="85">
        <f t="shared" si="4"/>
        <v>0</v>
      </c>
      <c r="I62" s="85">
        <f t="shared" si="5"/>
        <v>0</v>
      </c>
      <c r="J62" s="86"/>
    </row>
    <row r="63" spans="1:10" s="87" customFormat="1">
      <c r="A63" s="342" t="s">
        <v>1337</v>
      </c>
      <c r="B63" s="107"/>
      <c r="C63" s="345"/>
      <c r="D63" s="83"/>
      <c r="E63" s="84"/>
      <c r="F63" s="84"/>
      <c r="G63" s="85"/>
      <c r="H63" s="85"/>
      <c r="I63" s="85"/>
      <c r="J63" s="86"/>
    </row>
    <row r="64" spans="1:10" s="87" customFormat="1">
      <c r="A64" s="344" t="s">
        <v>1338</v>
      </c>
      <c r="B64" s="107" t="s">
        <v>1283</v>
      </c>
      <c r="C64" s="345">
        <v>1</v>
      </c>
      <c r="D64" s="83"/>
      <c r="E64" s="84"/>
      <c r="F64" s="84"/>
      <c r="G64" s="85">
        <f t="shared" si="3"/>
        <v>0</v>
      </c>
      <c r="H64" s="85">
        <f t="shared" si="4"/>
        <v>0</v>
      </c>
      <c r="I64" s="85">
        <f t="shared" si="5"/>
        <v>0</v>
      </c>
      <c r="J64" s="86"/>
    </row>
    <row r="65" spans="1:10" s="87" customFormat="1">
      <c r="A65" s="344" t="s">
        <v>1339</v>
      </c>
      <c r="B65" s="107" t="s">
        <v>1283</v>
      </c>
      <c r="C65" s="345">
        <v>0.5</v>
      </c>
      <c r="D65" s="83"/>
      <c r="E65" s="84"/>
      <c r="F65" s="84"/>
      <c r="G65" s="85">
        <f t="shared" si="3"/>
        <v>0</v>
      </c>
      <c r="H65" s="85">
        <f t="shared" si="4"/>
        <v>0</v>
      </c>
      <c r="I65" s="85">
        <f t="shared" si="5"/>
        <v>0</v>
      </c>
      <c r="J65" s="86"/>
    </row>
    <row r="66" spans="1:10" s="87" customFormat="1">
      <c r="A66" s="344" t="s">
        <v>1340</v>
      </c>
      <c r="B66" s="107" t="s">
        <v>1283</v>
      </c>
      <c r="C66" s="345">
        <v>15</v>
      </c>
      <c r="D66" s="83"/>
      <c r="E66" s="84"/>
      <c r="F66" s="84"/>
      <c r="G66" s="85">
        <f t="shared" si="3"/>
        <v>0</v>
      </c>
      <c r="H66" s="85">
        <f t="shared" si="4"/>
        <v>0</v>
      </c>
      <c r="I66" s="85">
        <f t="shared" si="5"/>
        <v>0</v>
      </c>
      <c r="J66" s="86"/>
    </row>
    <row r="67" spans="1:10" s="87" customFormat="1">
      <c r="A67" s="344" t="s">
        <v>1341</v>
      </c>
      <c r="B67" s="107" t="s">
        <v>1283</v>
      </c>
      <c r="C67" s="345">
        <v>30</v>
      </c>
      <c r="D67" s="83"/>
      <c r="E67" s="84"/>
      <c r="F67" s="84"/>
      <c r="G67" s="85">
        <f t="shared" si="3"/>
        <v>0</v>
      </c>
      <c r="H67" s="85">
        <f t="shared" si="4"/>
        <v>0</v>
      </c>
      <c r="I67" s="85">
        <f t="shared" si="5"/>
        <v>0</v>
      </c>
      <c r="J67" s="86"/>
    </row>
    <row r="68" spans="1:10" s="87" customFormat="1">
      <c r="A68" s="342" t="s">
        <v>1342</v>
      </c>
      <c r="B68" s="107"/>
      <c r="C68" s="345"/>
      <c r="D68" s="83"/>
      <c r="E68" s="84"/>
      <c r="F68" s="84"/>
      <c r="G68" s="85"/>
      <c r="H68" s="85"/>
      <c r="I68" s="85"/>
      <c r="J68" s="86"/>
    </row>
    <row r="69" spans="1:10" s="87" customFormat="1">
      <c r="A69" s="344" t="s">
        <v>1343</v>
      </c>
      <c r="B69" s="107" t="s">
        <v>1283</v>
      </c>
      <c r="C69" s="345">
        <v>10</v>
      </c>
      <c r="D69" s="83"/>
      <c r="E69" s="84"/>
      <c r="F69" s="84"/>
      <c r="G69" s="85">
        <f t="shared" si="3"/>
        <v>0</v>
      </c>
      <c r="H69" s="85">
        <f t="shared" si="4"/>
        <v>0</v>
      </c>
      <c r="I69" s="85">
        <f t="shared" si="5"/>
        <v>0</v>
      </c>
      <c r="J69" s="86"/>
    </row>
    <row r="70" spans="1:10" s="87" customFormat="1">
      <c r="A70" s="344" t="s">
        <v>1344</v>
      </c>
      <c r="B70" s="107" t="s">
        <v>1283</v>
      </c>
      <c r="C70" s="345">
        <v>0.5</v>
      </c>
      <c r="D70" s="83"/>
      <c r="E70" s="84"/>
      <c r="F70" s="84"/>
      <c r="G70" s="85">
        <f t="shared" si="3"/>
        <v>0</v>
      </c>
      <c r="H70" s="85">
        <f t="shared" si="4"/>
        <v>0</v>
      </c>
      <c r="I70" s="85">
        <f t="shared" si="5"/>
        <v>0</v>
      </c>
      <c r="J70" s="86"/>
    </row>
    <row r="71" spans="1:10" s="87" customFormat="1">
      <c r="A71" s="351" t="s">
        <v>1345</v>
      </c>
      <c r="B71" s="107" t="s">
        <v>1283</v>
      </c>
      <c r="C71" s="352">
        <v>30</v>
      </c>
      <c r="D71" s="83"/>
      <c r="E71" s="84"/>
      <c r="F71" s="84"/>
      <c r="G71" s="85">
        <f t="shared" si="3"/>
        <v>0</v>
      </c>
      <c r="H71" s="85">
        <f t="shared" si="4"/>
        <v>0</v>
      </c>
      <c r="I71" s="85">
        <f t="shared" si="5"/>
        <v>0</v>
      </c>
      <c r="J71" s="86"/>
    </row>
    <row r="72" spans="1:10">
      <c r="A72" s="27"/>
      <c r="B72" s="28"/>
      <c r="C72" s="44"/>
      <c r="D72" s="29"/>
      <c r="E72" s="29"/>
      <c r="F72" s="29"/>
      <c r="G72" s="47" t="s">
        <v>64</v>
      </c>
      <c r="H72" s="47">
        <f>SUM(H9:H71)</f>
        <v>0</v>
      </c>
      <c r="I72" s="47">
        <f>SUM(I9:I71)</f>
        <v>0</v>
      </c>
      <c r="J72" s="48"/>
    </row>
    <row r="73" spans="1:10" s="142" customFormat="1">
      <c r="A73" s="436" t="s">
        <v>65</v>
      </c>
      <c r="B73" s="436"/>
      <c r="C73" s="436"/>
      <c r="D73" s="436"/>
      <c r="E73" s="436"/>
      <c r="F73" s="436"/>
      <c r="G73" s="436"/>
      <c r="H73" s="436"/>
      <c r="I73" s="436"/>
    </row>
    <row r="74" spans="1:10" s="142" customFormat="1">
      <c r="A74" s="143"/>
      <c r="B74" s="144"/>
      <c r="C74" s="335"/>
      <c r="D74" s="144"/>
      <c r="E74" s="144"/>
      <c r="F74" s="146"/>
      <c r="G74" s="147"/>
      <c r="H74" s="147"/>
    </row>
    <row r="75" spans="1:10" s="142" customFormat="1" ht="40.5" customHeight="1">
      <c r="A75" s="437" t="s">
        <v>66</v>
      </c>
      <c r="B75" s="439" t="s">
        <v>67</v>
      </c>
      <c r="C75" s="441" t="s">
        <v>68</v>
      </c>
      <c r="D75" s="442"/>
      <c r="E75" s="442"/>
      <c r="F75" s="443"/>
      <c r="G75" s="453" t="s">
        <v>69</v>
      </c>
      <c r="H75" s="148"/>
    </row>
    <row r="76" spans="1:10" s="142" customFormat="1">
      <c r="A76" s="438"/>
      <c r="B76" s="440"/>
      <c r="C76" s="336" t="s">
        <v>70</v>
      </c>
      <c r="D76" s="73" t="s">
        <v>71</v>
      </c>
      <c r="E76" s="74" t="s">
        <v>72</v>
      </c>
      <c r="F76" s="74" t="s">
        <v>73</v>
      </c>
      <c r="G76" s="453"/>
      <c r="H76" s="444"/>
    </row>
    <row r="77" spans="1:10" s="142" customFormat="1">
      <c r="A77" s="75" t="s">
        <v>925</v>
      </c>
      <c r="B77" s="72"/>
      <c r="C77" s="337"/>
      <c r="D77" s="73"/>
      <c r="E77" s="74"/>
      <c r="F77" s="74"/>
      <c r="G77" s="255"/>
      <c r="H77" s="444"/>
    </row>
    <row r="78" spans="1:10" s="142" customFormat="1">
      <c r="A78" s="75" t="s">
        <v>888</v>
      </c>
      <c r="B78" s="72"/>
      <c r="C78" s="337"/>
      <c r="D78" s="73"/>
      <c r="E78" s="74"/>
      <c r="F78" s="74"/>
      <c r="G78" s="255"/>
      <c r="H78" s="444"/>
    </row>
    <row r="79" spans="1:10" s="142" customFormat="1">
      <c r="A79" s="75" t="s">
        <v>926</v>
      </c>
      <c r="B79" s="72"/>
      <c r="C79" s="338"/>
      <c r="D79" s="77"/>
      <c r="E79" s="78"/>
      <c r="F79" s="78"/>
      <c r="G79" s="255"/>
      <c r="H79" s="444"/>
    </row>
    <row r="80" spans="1:10" s="142" customFormat="1">
      <c r="A80" s="76"/>
      <c r="B80" s="79"/>
      <c r="C80" s="338"/>
      <c r="D80" s="77"/>
      <c r="E80" s="78"/>
      <c r="F80" s="78"/>
      <c r="G80" s="255"/>
      <c r="H80" s="444"/>
    </row>
    <row r="81" spans="1:8" s="142" customFormat="1">
      <c r="A81" s="74" t="s">
        <v>64</v>
      </c>
      <c r="B81" s="74"/>
      <c r="C81" s="336"/>
      <c r="D81" s="80"/>
      <c r="E81" s="80"/>
      <c r="F81" s="73"/>
      <c r="G81" s="255"/>
      <c r="H81" s="444"/>
    </row>
  </sheetData>
  <mergeCells count="18">
    <mergeCell ref="I7:I8"/>
    <mergeCell ref="J7:J8"/>
    <mergeCell ref="A73:I73"/>
    <mergeCell ref="A75:A76"/>
    <mergeCell ref="B75:B76"/>
    <mergeCell ref="C75:F75"/>
    <mergeCell ref="G75:G76"/>
    <mergeCell ref="H76:H81"/>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worksheet>
</file>

<file path=xl/worksheets/sheet23.xml><?xml version="1.0" encoding="utf-8"?>
<worksheet xmlns="http://schemas.openxmlformats.org/spreadsheetml/2006/main" xmlns:r="http://schemas.openxmlformats.org/officeDocument/2006/relationships">
  <sheetPr>
    <tabColor rgb="FF660033"/>
  </sheetPr>
  <dimension ref="A1:J446"/>
  <sheetViews>
    <sheetView topLeftCell="A424" zoomScaleSheetLayoutView="100" workbookViewId="0">
      <selection activeCell="Q437" sqref="Q437"/>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1724</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7" customHeight="1">
      <c r="A9" s="353" t="s">
        <v>1007</v>
      </c>
      <c r="B9" s="4"/>
      <c r="C9" s="367"/>
      <c r="D9" s="98"/>
      <c r="E9" s="98"/>
      <c r="F9" s="98"/>
      <c r="G9" s="98"/>
      <c r="H9" s="376"/>
      <c r="I9" s="376"/>
      <c r="J9" s="377"/>
    </row>
    <row r="10" spans="1:10" s="87" customFormat="1" ht="21">
      <c r="A10" s="354" t="s">
        <v>1347</v>
      </c>
      <c r="B10" s="107"/>
      <c r="C10" s="363"/>
      <c r="D10" s="84"/>
      <c r="E10" s="84"/>
      <c r="F10" s="84"/>
      <c r="G10" s="85"/>
      <c r="H10" s="85"/>
      <c r="I10" s="85"/>
      <c r="J10" s="86"/>
    </row>
    <row r="11" spans="1:10" s="87" customFormat="1" ht="21">
      <c r="A11" s="354" t="s">
        <v>1348</v>
      </c>
      <c r="B11" s="107"/>
      <c r="C11" s="363"/>
      <c r="D11" s="84"/>
      <c r="E11" s="84"/>
      <c r="F11" s="84"/>
      <c r="G11" s="85"/>
      <c r="H11" s="85"/>
      <c r="I11" s="85"/>
      <c r="J11" s="86"/>
    </row>
    <row r="12" spans="1:10" s="87" customFormat="1" ht="21">
      <c r="A12" s="354" t="s">
        <v>1349</v>
      </c>
      <c r="B12" s="107"/>
      <c r="C12" s="365"/>
      <c r="D12" s="84"/>
      <c r="E12" s="84"/>
      <c r="F12" s="84"/>
      <c r="G12" s="85"/>
      <c r="H12" s="85"/>
      <c r="I12" s="85"/>
      <c r="J12" s="86"/>
    </row>
    <row r="13" spans="1:10" s="87" customFormat="1" ht="42">
      <c r="A13" s="355" t="s">
        <v>1350</v>
      </c>
      <c r="B13" s="107"/>
      <c r="C13" s="354" t="s">
        <v>1713</v>
      </c>
      <c r="D13" s="84"/>
      <c r="E13" s="84"/>
      <c r="F13" s="84"/>
      <c r="G13" s="85">
        <f t="shared" ref="G13:G74" si="0">(D13+E13+F13)/3</f>
        <v>0</v>
      </c>
      <c r="H13" s="85"/>
      <c r="I13" s="85"/>
      <c r="J13" s="86"/>
    </row>
    <row r="14" spans="1:10" s="87" customFormat="1" ht="21">
      <c r="A14" s="383" t="s">
        <v>1351</v>
      </c>
      <c r="B14" s="107"/>
      <c r="C14" s="378"/>
      <c r="D14" s="84"/>
      <c r="E14" s="84"/>
      <c r="F14" s="84"/>
      <c r="G14" s="85">
        <f t="shared" si="0"/>
        <v>0</v>
      </c>
      <c r="H14" s="85"/>
      <c r="I14" s="85"/>
      <c r="J14" s="86"/>
    </row>
    <row r="15" spans="1:10" s="389" customFormat="1" ht="21">
      <c r="A15" s="383" t="s">
        <v>1725</v>
      </c>
      <c r="B15" s="384"/>
      <c r="C15" s="385" t="s">
        <v>1714</v>
      </c>
      <c r="D15" s="386"/>
      <c r="E15" s="386"/>
      <c r="F15" s="386"/>
      <c r="G15" s="387">
        <f t="shared" si="0"/>
        <v>0</v>
      </c>
      <c r="H15" s="387"/>
      <c r="I15" s="387"/>
      <c r="J15" s="388"/>
    </row>
    <row r="16" spans="1:10" s="87" customFormat="1" ht="42">
      <c r="A16" s="354" t="s">
        <v>1352</v>
      </c>
      <c r="B16" s="107"/>
      <c r="C16" s="354" t="s">
        <v>1715</v>
      </c>
      <c r="D16" s="84"/>
      <c r="E16" s="84"/>
      <c r="F16" s="84"/>
      <c r="G16" s="85">
        <f t="shared" si="0"/>
        <v>0</v>
      </c>
      <c r="H16" s="85"/>
      <c r="I16" s="85"/>
      <c r="J16" s="86"/>
    </row>
    <row r="17" spans="1:10" s="87" customFormat="1" ht="42">
      <c r="A17" s="354" t="s">
        <v>1353</v>
      </c>
      <c r="B17" s="107"/>
      <c r="C17" s="354" t="s">
        <v>1716</v>
      </c>
      <c r="D17" s="84"/>
      <c r="E17" s="84"/>
      <c r="F17" s="84"/>
      <c r="G17" s="85">
        <f t="shared" si="0"/>
        <v>0</v>
      </c>
      <c r="H17" s="85"/>
      <c r="I17" s="85"/>
      <c r="J17" s="86"/>
    </row>
    <row r="18" spans="1:10" s="87" customFormat="1" ht="42">
      <c r="A18" s="355" t="s">
        <v>1354</v>
      </c>
      <c r="B18" s="107"/>
      <c r="C18" s="379"/>
      <c r="D18" s="84"/>
      <c r="E18" s="84"/>
      <c r="F18" s="84"/>
      <c r="G18" s="85"/>
      <c r="H18" s="85"/>
      <c r="I18" s="85"/>
      <c r="J18" s="86"/>
    </row>
    <row r="19" spans="1:10" s="87" customFormat="1" ht="21">
      <c r="A19" s="354" t="s">
        <v>1355</v>
      </c>
      <c r="B19" s="107"/>
      <c r="C19" s="380"/>
      <c r="D19" s="84"/>
      <c r="E19" s="84"/>
      <c r="F19" s="84"/>
      <c r="G19" s="85"/>
      <c r="H19" s="85"/>
      <c r="I19" s="85"/>
      <c r="J19" s="86"/>
    </row>
    <row r="20" spans="1:10" s="87" customFormat="1" ht="42">
      <c r="A20" s="354" t="s">
        <v>1356</v>
      </c>
      <c r="B20" s="107"/>
      <c r="C20" s="360" t="s">
        <v>1717</v>
      </c>
      <c r="D20" s="84"/>
      <c r="E20" s="84"/>
      <c r="F20" s="84"/>
      <c r="G20" s="85">
        <f t="shared" si="0"/>
        <v>0</v>
      </c>
      <c r="H20" s="85"/>
      <c r="I20" s="85"/>
      <c r="J20" s="86"/>
    </row>
    <row r="21" spans="1:10" s="87" customFormat="1" ht="42">
      <c r="A21" s="354" t="s">
        <v>1357</v>
      </c>
      <c r="B21" s="107"/>
      <c r="C21" s="360" t="s">
        <v>1718</v>
      </c>
      <c r="D21" s="84"/>
      <c r="E21" s="84"/>
      <c r="F21" s="84"/>
      <c r="G21" s="85">
        <f t="shared" si="0"/>
        <v>0</v>
      </c>
      <c r="H21" s="85"/>
      <c r="I21" s="85"/>
      <c r="J21" s="86"/>
    </row>
    <row r="22" spans="1:10" s="87" customFormat="1" ht="21">
      <c r="A22" s="354" t="s">
        <v>1358</v>
      </c>
      <c r="B22" s="107"/>
      <c r="C22" s="380"/>
      <c r="D22" s="84"/>
      <c r="E22" s="84"/>
      <c r="F22" s="84"/>
      <c r="G22" s="85"/>
      <c r="H22" s="85"/>
      <c r="I22" s="85"/>
      <c r="J22" s="86"/>
    </row>
    <row r="23" spans="1:10" s="87" customFormat="1" ht="42">
      <c r="A23" s="354" t="s">
        <v>1359</v>
      </c>
      <c r="B23" s="107"/>
      <c r="C23" s="354" t="s">
        <v>1719</v>
      </c>
      <c r="D23" s="84"/>
      <c r="E23" s="84"/>
      <c r="F23" s="84"/>
      <c r="G23" s="85">
        <f t="shared" si="0"/>
        <v>0</v>
      </c>
      <c r="H23" s="85"/>
      <c r="I23" s="85"/>
      <c r="J23" s="86"/>
    </row>
    <row r="24" spans="1:10" s="87" customFormat="1" ht="42">
      <c r="A24" s="354" t="s">
        <v>1360</v>
      </c>
      <c r="B24" s="107"/>
      <c r="C24" s="354" t="s">
        <v>1720</v>
      </c>
      <c r="D24" s="84"/>
      <c r="E24" s="84"/>
      <c r="F24" s="84"/>
      <c r="G24" s="85">
        <f t="shared" si="0"/>
        <v>0</v>
      </c>
      <c r="H24" s="85"/>
      <c r="I24" s="85"/>
      <c r="J24" s="86"/>
    </row>
    <row r="25" spans="1:10" s="87" customFormat="1" ht="21">
      <c r="A25" s="354" t="s">
        <v>1361</v>
      </c>
      <c r="B25" s="107"/>
      <c r="C25" s="380"/>
      <c r="D25" s="84"/>
      <c r="E25" s="84"/>
      <c r="F25" s="84"/>
      <c r="G25" s="85"/>
      <c r="H25" s="85"/>
      <c r="I25" s="85"/>
      <c r="J25" s="86"/>
    </row>
    <row r="26" spans="1:10" s="87" customFormat="1" ht="42">
      <c r="A26" s="354" t="s">
        <v>1362</v>
      </c>
      <c r="B26" s="107"/>
      <c r="C26" s="354" t="s">
        <v>1721</v>
      </c>
      <c r="D26" s="84"/>
      <c r="E26" s="84"/>
      <c r="F26" s="84"/>
      <c r="G26" s="85">
        <f t="shared" si="0"/>
        <v>0</v>
      </c>
      <c r="H26" s="85"/>
      <c r="I26" s="85"/>
      <c r="J26" s="86"/>
    </row>
    <row r="27" spans="1:10" s="87" customFormat="1" ht="42">
      <c r="A27" s="354" t="s">
        <v>1363</v>
      </c>
      <c r="B27" s="107"/>
      <c r="C27" s="354" t="s">
        <v>1722</v>
      </c>
      <c r="D27" s="84"/>
      <c r="E27" s="84"/>
      <c r="F27" s="84"/>
      <c r="G27" s="85">
        <f t="shared" si="0"/>
        <v>0</v>
      </c>
      <c r="H27" s="85"/>
      <c r="I27" s="85"/>
      <c r="J27" s="86"/>
    </row>
    <row r="28" spans="1:10" s="87" customFormat="1" ht="42">
      <c r="A28" s="354" t="s">
        <v>1364</v>
      </c>
      <c r="B28" s="107"/>
      <c r="C28" s="380"/>
      <c r="D28" s="84"/>
      <c r="E28" s="84"/>
      <c r="F28" s="84"/>
      <c r="G28" s="85"/>
      <c r="H28" s="85"/>
      <c r="I28" s="85"/>
      <c r="J28" s="86"/>
    </row>
    <row r="29" spans="1:10" s="87" customFormat="1" ht="42">
      <c r="A29" s="354" t="s">
        <v>1362</v>
      </c>
      <c r="B29" s="107"/>
      <c r="C29" s="354" t="s">
        <v>1721</v>
      </c>
      <c r="D29" s="84"/>
      <c r="E29" s="84"/>
      <c r="F29" s="84"/>
      <c r="G29" s="85">
        <f t="shared" si="0"/>
        <v>0</v>
      </c>
      <c r="H29" s="85"/>
      <c r="I29" s="85"/>
      <c r="J29" s="86"/>
    </row>
    <row r="30" spans="1:10" s="87" customFormat="1" ht="42">
      <c r="A30" s="354" t="s">
        <v>1363</v>
      </c>
      <c r="B30" s="107"/>
      <c r="C30" s="354" t="s">
        <v>1722</v>
      </c>
      <c r="D30" s="84"/>
      <c r="E30" s="84"/>
      <c r="F30" s="84"/>
      <c r="G30" s="85">
        <f t="shared" si="0"/>
        <v>0</v>
      </c>
      <c r="H30" s="85"/>
      <c r="I30" s="85"/>
      <c r="J30" s="86"/>
    </row>
    <row r="31" spans="1:10" s="87" customFormat="1" ht="21">
      <c r="A31" s="354" t="s">
        <v>1365</v>
      </c>
      <c r="B31" s="107"/>
      <c r="C31" s="363"/>
      <c r="D31" s="84"/>
      <c r="E31" s="84"/>
      <c r="F31" s="84"/>
      <c r="G31" s="85"/>
      <c r="H31" s="85"/>
      <c r="I31" s="85"/>
      <c r="J31" s="86"/>
    </row>
    <row r="32" spans="1:10" s="87" customFormat="1" ht="42">
      <c r="A32" s="355" t="s">
        <v>1366</v>
      </c>
      <c r="B32" s="107"/>
      <c r="C32" s="363">
        <v>1.5</v>
      </c>
      <c r="D32" s="84"/>
      <c r="E32" s="84"/>
      <c r="F32" s="84"/>
      <c r="G32" s="85">
        <f t="shared" si="0"/>
        <v>0</v>
      </c>
      <c r="H32" s="85">
        <f t="shared" ref="H32:H74" si="1">G32*C32</f>
        <v>0</v>
      </c>
      <c r="I32" s="85">
        <f t="shared" ref="I32:I74" si="2">H32/96600</f>
        <v>0</v>
      </c>
      <c r="J32" s="86"/>
    </row>
    <row r="33" spans="1:10" s="87" customFormat="1" ht="21">
      <c r="A33" s="355" t="s">
        <v>1367</v>
      </c>
      <c r="B33" s="107"/>
      <c r="C33" s="363">
        <v>1</v>
      </c>
      <c r="D33" s="84"/>
      <c r="E33" s="84"/>
      <c r="F33" s="84"/>
      <c r="G33" s="85">
        <f t="shared" si="0"/>
        <v>0</v>
      </c>
      <c r="H33" s="85">
        <f t="shared" si="1"/>
        <v>0</v>
      </c>
      <c r="I33" s="85">
        <f t="shared" si="2"/>
        <v>0</v>
      </c>
      <c r="J33" s="86"/>
    </row>
    <row r="34" spans="1:10" s="87" customFormat="1" ht="21">
      <c r="A34" s="355" t="s">
        <v>1368</v>
      </c>
      <c r="B34" s="107"/>
      <c r="C34" s="363">
        <v>0.5</v>
      </c>
      <c r="D34" s="84"/>
      <c r="E34" s="84"/>
      <c r="F34" s="84"/>
      <c r="G34" s="85">
        <f t="shared" si="0"/>
        <v>0</v>
      </c>
      <c r="H34" s="85">
        <f t="shared" si="1"/>
        <v>0</v>
      </c>
      <c r="I34" s="85">
        <f t="shared" si="2"/>
        <v>0</v>
      </c>
      <c r="J34" s="86"/>
    </row>
    <row r="35" spans="1:10" s="87" customFormat="1" ht="42">
      <c r="A35" s="355" t="s">
        <v>1369</v>
      </c>
      <c r="B35" s="107"/>
      <c r="C35" s="363">
        <v>3</v>
      </c>
      <c r="D35" s="84"/>
      <c r="E35" s="84"/>
      <c r="F35" s="84"/>
      <c r="G35" s="85">
        <f t="shared" si="0"/>
        <v>0</v>
      </c>
      <c r="H35" s="85">
        <f t="shared" si="1"/>
        <v>0</v>
      </c>
      <c r="I35" s="85">
        <f t="shared" si="2"/>
        <v>0</v>
      </c>
      <c r="J35" s="86"/>
    </row>
    <row r="36" spans="1:10" s="87" customFormat="1" ht="21">
      <c r="A36" s="354" t="s">
        <v>1370</v>
      </c>
      <c r="B36" s="107"/>
      <c r="C36" s="363"/>
      <c r="D36" s="84"/>
      <c r="E36" s="84"/>
      <c r="F36" s="84"/>
      <c r="G36" s="85"/>
      <c r="H36" s="85"/>
      <c r="I36" s="85"/>
      <c r="J36" s="86"/>
    </row>
    <row r="37" spans="1:10" s="87" customFormat="1" ht="21">
      <c r="A37" s="355" t="s">
        <v>1371</v>
      </c>
      <c r="B37" s="107"/>
      <c r="C37" s="363">
        <v>1</v>
      </c>
      <c r="D37" s="84"/>
      <c r="E37" s="84"/>
      <c r="F37" s="84"/>
      <c r="G37" s="85">
        <f t="shared" ref="G37" si="3">(D37+E37+F37)/3</f>
        <v>0</v>
      </c>
      <c r="H37" s="85">
        <f t="shared" ref="H37" si="4">G37*C37</f>
        <v>0</v>
      </c>
      <c r="I37" s="85">
        <f t="shared" ref="I37" si="5">H37/96600</f>
        <v>0</v>
      </c>
      <c r="J37" s="86"/>
    </row>
    <row r="38" spans="1:10" s="87" customFormat="1" ht="42">
      <c r="A38" s="355" t="s">
        <v>1372</v>
      </c>
      <c r="B38" s="107"/>
      <c r="C38" s="363">
        <v>5</v>
      </c>
      <c r="D38" s="84"/>
      <c r="E38" s="84"/>
      <c r="F38" s="84"/>
      <c r="G38" s="85">
        <f t="shared" si="0"/>
        <v>0</v>
      </c>
      <c r="H38" s="85">
        <f t="shared" si="1"/>
        <v>0</v>
      </c>
      <c r="I38" s="85">
        <f t="shared" si="2"/>
        <v>0</v>
      </c>
      <c r="J38" s="86"/>
    </row>
    <row r="39" spans="1:10" s="87" customFormat="1" ht="21">
      <c r="A39" s="355" t="s">
        <v>1373</v>
      </c>
      <c r="B39" s="107"/>
      <c r="C39" s="363">
        <v>1</v>
      </c>
      <c r="D39" s="84"/>
      <c r="E39" s="84"/>
      <c r="F39" s="84"/>
      <c r="G39" s="85">
        <f t="shared" ref="G39" si="6">(D39+E39+F39)/3</f>
        <v>0</v>
      </c>
      <c r="H39" s="85">
        <f t="shared" ref="H39" si="7">G39*C39</f>
        <v>0</v>
      </c>
      <c r="I39" s="85">
        <f t="shared" ref="I39" si="8">H39/96600</f>
        <v>0</v>
      </c>
      <c r="J39" s="86"/>
    </row>
    <row r="40" spans="1:10" s="87" customFormat="1" ht="42">
      <c r="A40" s="355" t="s">
        <v>1374</v>
      </c>
      <c r="B40" s="107"/>
      <c r="C40" s="363">
        <v>2</v>
      </c>
      <c r="D40" s="84"/>
      <c r="E40" s="84"/>
      <c r="F40" s="84"/>
      <c r="G40" s="85">
        <f t="shared" si="0"/>
        <v>0</v>
      </c>
      <c r="H40" s="85">
        <f t="shared" si="1"/>
        <v>0</v>
      </c>
      <c r="I40" s="85">
        <f t="shared" si="2"/>
        <v>0</v>
      </c>
      <c r="J40" s="86"/>
    </row>
    <row r="41" spans="1:10" s="87" customFormat="1" ht="42">
      <c r="A41" s="354" t="s">
        <v>1375</v>
      </c>
      <c r="B41" s="107"/>
      <c r="C41" s="363"/>
      <c r="D41" s="84"/>
      <c r="E41" s="84"/>
      <c r="F41" s="84"/>
      <c r="G41" s="85"/>
      <c r="H41" s="85"/>
      <c r="I41" s="85"/>
      <c r="J41" s="86"/>
    </row>
    <row r="42" spans="1:10" s="87" customFormat="1" ht="42">
      <c r="A42" s="354" t="s">
        <v>1376</v>
      </c>
      <c r="B42" s="107"/>
      <c r="C42" s="363" t="s">
        <v>1723</v>
      </c>
      <c r="D42" s="84"/>
      <c r="E42" s="84"/>
      <c r="F42" s="84"/>
      <c r="G42" s="85"/>
      <c r="H42" s="85"/>
      <c r="I42" s="85"/>
      <c r="J42" s="86"/>
    </row>
    <row r="43" spans="1:10" s="87" customFormat="1" ht="21">
      <c r="A43" s="354" t="s">
        <v>1377</v>
      </c>
      <c r="B43" s="107"/>
      <c r="C43" s="363"/>
      <c r="D43" s="84"/>
      <c r="E43" s="84"/>
      <c r="F43" s="84"/>
      <c r="G43" s="85"/>
      <c r="H43" s="85"/>
      <c r="I43" s="85"/>
      <c r="J43" s="86"/>
    </row>
    <row r="44" spans="1:10" s="87" customFormat="1" ht="42">
      <c r="A44" s="355" t="s">
        <v>1378</v>
      </c>
      <c r="B44" s="107"/>
      <c r="C44" s="363">
        <v>2</v>
      </c>
      <c r="D44" s="84"/>
      <c r="E44" s="84"/>
      <c r="F44" s="84"/>
      <c r="G44" s="85">
        <f t="shared" si="0"/>
        <v>0</v>
      </c>
      <c r="H44" s="85">
        <f t="shared" si="1"/>
        <v>0</v>
      </c>
      <c r="I44" s="85">
        <f t="shared" si="2"/>
        <v>0</v>
      </c>
      <c r="J44" s="86"/>
    </row>
    <row r="45" spans="1:10" s="87" customFormat="1" ht="21">
      <c r="A45" s="355" t="s">
        <v>397</v>
      </c>
      <c r="B45" s="107"/>
      <c r="C45" s="363"/>
      <c r="D45" s="84"/>
      <c r="E45" s="84"/>
      <c r="F45" s="84"/>
      <c r="G45" s="85"/>
      <c r="H45" s="85"/>
      <c r="I45" s="85"/>
      <c r="J45" s="86"/>
    </row>
    <row r="46" spans="1:10" s="87" customFormat="1" ht="42">
      <c r="A46" s="355" t="s">
        <v>1379</v>
      </c>
      <c r="B46" s="107"/>
      <c r="C46" s="363">
        <v>1</v>
      </c>
      <c r="D46" s="84"/>
      <c r="E46" s="84"/>
      <c r="F46" s="84"/>
      <c r="G46" s="85">
        <f t="shared" si="0"/>
        <v>0</v>
      </c>
      <c r="H46" s="85">
        <f t="shared" si="1"/>
        <v>0</v>
      </c>
      <c r="I46" s="85">
        <f t="shared" si="2"/>
        <v>0</v>
      </c>
      <c r="J46" s="86"/>
    </row>
    <row r="47" spans="1:10" s="87" customFormat="1" ht="42">
      <c r="A47" s="355" t="s">
        <v>1380</v>
      </c>
      <c r="B47" s="107"/>
      <c r="C47" s="363">
        <v>1</v>
      </c>
      <c r="D47" s="84"/>
      <c r="E47" s="84"/>
      <c r="F47" s="84"/>
      <c r="G47" s="85">
        <f t="shared" si="0"/>
        <v>0</v>
      </c>
      <c r="H47" s="85">
        <f t="shared" si="1"/>
        <v>0</v>
      </c>
      <c r="I47" s="85">
        <f t="shared" si="2"/>
        <v>0</v>
      </c>
      <c r="J47" s="86"/>
    </row>
    <row r="48" spans="1:10" s="87" customFormat="1" ht="45">
      <c r="A48" s="355" t="s">
        <v>1381</v>
      </c>
      <c r="B48" s="107"/>
      <c r="C48" s="363">
        <v>1</v>
      </c>
      <c r="D48" s="84"/>
      <c r="E48" s="84"/>
      <c r="F48" s="84"/>
      <c r="G48" s="85">
        <f t="shared" si="0"/>
        <v>0</v>
      </c>
      <c r="H48" s="85">
        <f t="shared" si="1"/>
        <v>0</v>
      </c>
      <c r="I48" s="85">
        <f t="shared" si="2"/>
        <v>0</v>
      </c>
      <c r="J48" s="86"/>
    </row>
    <row r="49" spans="1:10" s="87" customFormat="1" ht="42">
      <c r="A49" s="355" t="s">
        <v>1382</v>
      </c>
      <c r="B49" s="107"/>
      <c r="C49" s="363">
        <v>5</v>
      </c>
      <c r="D49" s="84"/>
      <c r="E49" s="84"/>
      <c r="F49" s="84"/>
      <c r="G49" s="85">
        <f t="shared" si="0"/>
        <v>0</v>
      </c>
      <c r="H49" s="85">
        <f t="shared" si="1"/>
        <v>0</v>
      </c>
      <c r="I49" s="85">
        <f t="shared" si="2"/>
        <v>0</v>
      </c>
      <c r="J49" s="86"/>
    </row>
    <row r="50" spans="1:10" s="87" customFormat="1" ht="42">
      <c r="A50" s="355" t="s">
        <v>1383</v>
      </c>
      <c r="B50" s="107"/>
      <c r="C50" s="363">
        <v>1</v>
      </c>
      <c r="D50" s="84"/>
      <c r="E50" s="84"/>
      <c r="F50" s="84"/>
      <c r="G50" s="85">
        <f t="shared" si="0"/>
        <v>0</v>
      </c>
      <c r="H50" s="85">
        <f t="shared" si="1"/>
        <v>0</v>
      </c>
      <c r="I50" s="85">
        <f t="shared" si="2"/>
        <v>0</v>
      </c>
      <c r="J50" s="86"/>
    </row>
    <row r="51" spans="1:10" s="87" customFormat="1" ht="21">
      <c r="A51" s="354" t="s">
        <v>1384</v>
      </c>
      <c r="B51" s="107"/>
      <c r="C51" s="363"/>
      <c r="D51" s="84"/>
      <c r="E51" s="84"/>
      <c r="F51" s="84"/>
      <c r="G51" s="85"/>
      <c r="H51" s="85"/>
      <c r="I51" s="85"/>
      <c r="J51" s="86"/>
    </row>
    <row r="52" spans="1:10" s="87" customFormat="1" ht="21">
      <c r="A52" s="355" t="s">
        <v>1385</v>
      </c>
      <c r="B52" s="107"/>
      <c r="C52" s="363">
        <v>9</v>
      </c>
      <c r="D52" s="84"/>
      <c r="E52" s="84"/>
      <c r="F52" s="84"/>
      <c r="G52" s="85">
        <f t="shared" si="0"/>
        <v>0</v>
      </c>
      <c r="H52" s="85">
        <f t="shared" si="1"/>
        <v>0</v>
      </c>
      <c r="I52" s="85">
        <f t="shared" si="2"/>
        <v>0</v>
      </c>
      <c r="J52" s="86"/>
    </row>
    <row r="53" spans="1:10" s="87" customFormat="1" ht="42">
      <c r="A53" s="355" t="s">
        <v>1386</v>
      </c>
      <c r="B53" s="107"/>
      <c r="C53" s="363">
        <v>18</v>
      </c>
      <c r="D53" s="84"/>
      <c r="E53" s="84"/>
      <c r="F53" s="84"/>
      <c r="G53" s="85">
        <f t="shared" si="0"/>
        <v>0</v>
      </c>
      <c r="H53" s="85">
        <f t="shared" si="1"/>
        <v>0</v>
      </c>
      <c r="I53" s="85">
        <f t="shared" si="2"/>
        <v>0</v>
      </c>
      <c r="J53" s="86"/>
    </row>
    <row r="54" spans="1:10" s="87" customFormat="1" ht="21">
      <c r="A54" s="354" t="s">
        <v>1387</v>
      </c>
      <c r="B54" s="107"/>
      <c r="C54" s="363"/>
      <c r="D54" s="84"/>
      <c r="E54" s="84"/>
      <c r="F54" s="84"/>
      <c r="G54" s="85"/>
      <c r="H54" s="85"/>
      <c r="I54" s="85"/>
      <c r="J54" s="86"/>
    </row>
    <row r="55" spans="1:10" s="87" customFormat="1" ht="21">
      <c r="A55" s="354" t="s">
        <v>1388</v>
      </c>
      <c r="B55" s="107"/>
      <c r="C55" s="363"/>
      <c r="D55" s="84"/>
      <c r="E55" s="84"/>
      <c r="F55" s="84"/>
      <c r="G55" s="85"/>
      <c r="H55" s="85"/>
      <c r="I55" s="85"/>
      <c r="J55" s="86"/>
    </row>
    <row r="56" spans="1:10" s="87" customFormat="1" ht="42">
      <c r="A56" s="355" t="s">
        <v>1378</v>
      </c>
      <c r="B56" s="107"/>
      <c r="C56" s="363">
        <v>2</v>
      </c>
      <c r="D56" s="84"/>
      <c r="E56" s="84"/>
      <c r="F56" s="84"/>
      <c r="G56" s="85">
        <f t="shared" si="0"/>
        <v>0</v>
      </c>
      <c r="H56" s="85">
        <f t="shared" si="1"/>
        <v>0</v>
      </c>
      <c r="I56" s="85">
        <f t="shared" si="2"/>
        <v>0</v>
      </c>
      <c r="J56" s="86"/>
    </row>
    <row r="57" spans="1:10" s="87" customFormat="1" ht="21">
      <c r="A57" s="355" t="s">
        <v>397</v>
      </c>
      <c r="B57" s="107"/>
      <c r="C57" s="363"/>
      <c r="D57" s="84"/>
      <c r="E57" s="84"/>
      <c r="F57" s="84"/>
      <c r="G57" s="85"/>
      <c r="H57" s="85"/>
      <c r="I57" s="85"/>
      <c r="J57" s="86"/>
    </row>
    <row r="58" spans="1:10" s="87" customFormat="1" ht="42">
      <c r="A58" s="355" t="s">
        <v>1389</v>
      </c>
      <c r="B58" s="107"/>
      <c r="C58" s="363">
        <v>2</v>
      </c>
      <c r="D58" s="84"/>
      <c r="E58" s="84"/>
      <c r="F58" s="84"/>
      <c r="G58" s="85">
        <f t="shared" ref="G58" si="9">(D58+E58+F58)/3</f>
        <v>0</v>
      </c>
      <c r="H58" s="85">
        <f t="shared" ref="H58" si="10">G58*C58</f>
        <v>0</v>
      </c>
      <c r="I58" s="85">
        <f t="shared" ref="I58" si="11">H58/96600</f>
        <v>0</v>
      </c>
      <c r="J58" s="86"/>
    </row>
    <row r="59" spans="1:10" s="87" customFormat="1" ht="42">
      <c r="A59" s="355" t="s">
        <v>1390</v>
      </c>
      <c r="B59" s="107"/>
      <c r="C59" s="363">
        <v>2</v>
      </c>
      <c r="D59" s="84"/>
      <c r="E59" s="84"/>
      <c r="F59" s="84"/>
      <c r="G59" s="85">
        <f t="shared" si="0"/>
        <v>0</v>
      </c>
      <c r="H59" s="85">
        <f t="shared" si="1"/>
        <v>0</v>
      </c>
      <c r="I59" s="85">
        <f t="shared" si="2"/>
        <v>0</v>
      </c>
      <c r="J59" s="86"/>
    </row>
    <row r="60" spans="1:10" s="87" customFormat="1" ht="24">
      <c r="A60" s="355" t="s">
        <v>1391</v>
      </c>
      <c r="B60" s="107"/>
      <c r="C60" s="363">
        <v>1</v>
      </c>
      <c r="D60" s="84"/>
      <c r="E60" s="84"/>
      <c r="F60" s="84"/>
      <c r="G60" s="85">
        <f t="shared" si="0"/>
        <v>0</v>
      </c>
      <c r="H60" s="85">
        <f t="shared" si="1"/>
        <v>0</v>
      </c>
      <c r="I60" s="85">
        <f t="shared" si="2"/>
        <v>0</v>
      </c>
      <c r="J60" s="86"/>
    </row>
    <row r="61" spans="1:10" s="87" customFormat="1" ht="21">
      <c r="A61" s="354" t="s">
        <v>1392</v>
      </c>
      <c r="B61" s="107"/>
      <c r="C61" s="363">
        <v>3</v>
      </c>
      <c r="D61" s="84"/>
      <c r="E61" s="84"/>
      <c r="F61" s="84"/>
      <c r="G61" s="85">
        <f t="shared" ref="G61" si="12">(D61+E61+F61)/3</f>
        <v>0</v>
      </c>
      <c r="H61" s="85">
        <f t="shared" ref="H61" si="13">G61*C61</f>
        <v>0</v>
      </c>
      <c r="I61" s="85">
        <f t="shared" ref="I61" si="14">H61/96600</f>
        <v>0</v>
      </c>
      <c r="J61" s="86"/>
    </row>
    <row r="62" spans="1:10" s="87" customFormat="1" ht="21">
      <c r="A62" s="354" t="s">
        <v>1393</v>
      </c>
      <c r="B62" s="107"/>
      <c r="C62" s="363"/>
      <c r="D62" s="84"/>
      <c r="E62" s="84"/>
      <c r="F62" s="84"/>
      <c r="G62" s="85"/>
      <c r="H62" s="85"/>
      <c r="I62" s="85"/>
      <c r="J62" s="86"/>
    </row>
    <row r="63" spans="1:10" s="87" customFormat="1" ht="21">
      <c r="A63" s="354" t="s">
        <v>1394</v>
      </c>
      <c r="B63" s="107"/>
      <c r="C63" s="363"/>
      <c r="D63" s="84"/>
      <c r="E63" s="84"/>
      <c r="F63" s="84"/>
      <c r="G63" s="85"/>
      <c r="H63" s="85"/>
      <c r="I63" s="85"/>
      <c r="J63" s="86"/>
    </row>
    <row r="64" spans="1:10" s="87" customFormat="1" ht="21">
      <c r="A64" s="355" t="s">
        <v>1371</v>
      </c>
      <c r="B64" s="107"/>
      <c r="C64" s="363">
        <v>1</v>
      </c>
      <c r="D64" s="84"/>
      <c r="E64" s="84"/>
      <c r="F64" s="84"/>
      <c r="G64" s="85">
        <f t="shared" si="0"/>
        <v>0</v>
      </c>
      <c r="H64" s="85">
        <f t="shared" si="1"/>
        <v>0</v>
      </c>
      <c r="I64" s="85">
        <f t="shared" si="2"/>
        <v>0</v>
      </c>
      <c r="J64" s="86"/>
    </row>
    <row r="65" spans="1:10" s="87" customFormat="1" ht="42">
      <c r="A65" s="355" t="s">
        <v>1395</v>
      </c>
      <c r="B65" s="107"/>
      <c r="C65" s="363">
        <v>1</v>
      </c>
      <c r="D65" s="84"/>
      <c r="E65" s="84"/>
      <c r="F65" s="84"/>
      <c r="G65" s="85">
        <f t="shared" si="0"/>
        <v>0</v>
      </c>
      <c r="H65" s="85">
        <f t="shared" si="1"/>
        <v>0</v>
      </c>
      <c r="I65" s="85">
        <f t="shared" si="2"/>
        <v>0</v>
      </c>
      <c r="J65" s="86"/>
    </row>
    <row r="66" spans="1:10" s="87" customFormat="1" ht="21">
      <c r="A66" s="355" t="s">
        <v>1373</v>
      </c>
      <c r="B66" s="107"/>
      <c r="C66" s="363">
        <v>1</v>
      </c>
      <c r="D66" s="84"/>
      <c r="E66" s="84"/>
      <c r="F66" s="84"/>
      <c r="G66" s="85">
        <f t="shared" si="0"/>
        <v>0</v>
      </c>
      <c r="H66" s="85">
        <f t="shared" si="1"/>
        <v>0</v>
      </c>
      <c r="I66" s="85">
        <f t="shared" si="2"/>
        <v>0</v>
      </c>
      <c r="J66" s="86"/>
    </row>
    <row r="67" spans="1:10" s="87" customFormat="1" ht="42">
      <c r="A67" s="355" t="s">
        <v>1374</v>
      </c>
      <c r="B67" s="107"/>
      <c r="C67" s="363">
        <v>2</v>
      </c>
      <c r="D67" s="84"/>
      <c r="E67" s="84"/>
      <c r="F67" s="84"/>
      <c r="G67" s="85">
        <f t="shared" si="0"/>
        <v>0</v>
      </c>
      <c r="H67" s="85">
        <f t="shared" si="1"/>
        <v>0</v>
      </c>
      <c r="I67" s="85">
        <f t="shared" si="2"/>
        <v>0</v>
      </c>
      <c r="J67" s="86"/>
    </row>
    <row r="68" spans="1:10" s="87" customFormat="1" ht="21">
      <c r="A68" s="354" t="s">
        <v>1396</v>
      </c>
      <c r="B68" s="107"/>
      <c r="C68" s="364">
        <v>5</v>
      </c>
      <c r="D68" s="84"/>
      <c r="E68" s="84"/>
      <c r="F68" s="84"/>
      <c r="G68" s="85">
        <f t="shared" ref="G68" si="15">(D68+E68+F68)/3</f>
        <v>0</v>
      </c>
      <c r="H68" s="85">
        <f t="shared" ref="H68" si="16">G68*C68</f>
        <v>0</v>
      </c>
      <c r="I68" s="85">
        <f t="shared" ref="I68" si="17">H68/96600</f>
        <v>0</v>
      </c>
      <c r="J68" s="86"/>
    </row>
    <row r="69" spans="1:10" s="87" customFormat="1" ht="42">
      <c r="A69" s="354" t="s">
        <v>1397</v>
      </c>
      <c r="B69" s="107"/>
      <c r="C69" s="363"/>
      <c r="D69" s="84"/>
      <c r="E69" s="84"/>
      <c r="F69" s="84"/>
      <c r="G69" s="85"/>
      <c r="H69" s="85"/>
      <c r="I69" s="85"/>
      <c r="J69" s="86"/>
    </row>
    <row r="70" spans="1:10" s="87" customFormat="1" ht="21">
      <c r="A70" s="354" t="s">
        <v>1398</v>
      </c>
      <c r="B70" s="107"/>
      <c r="C70" s="363"/>
      <c r="D70" s="84"/>
      <c r="E70" s="84"/>
      <c r="F70" s="84"/>
      <c r="G70" s="85"/>
      <c r="H70" s="85"/>
      <c r="I70" s="85"/>
      <c r="J70" s="86"/>
    </row>
    <row r="71" spans="1:10" s="87" customFormat="1" ht="42">
      <c r="A71" s="355" t="s">
        <v>1399</v>
      </c>
      <c r="B71" s="107"/>
      <c r="C71" s="363">
        <v>2</v>
      </c>
      <c r="D71" s="84"/>
      <c r="E71" s="84"/>
      <c r="F71" s="84"/>
      <c r="G71" s="85">
        <f t="shared" ref="G71" si="18">(D71+E71+F71)/3</f>
        <v>0</v>
      </c>
      <c r="H71" s="85">
        <f t="shared" ref="H71" si="19">G71*C71</f>
        <v>0</v>
      </c>
      <c r="I71" s="85">
        <f t="shared" ref="I71" si="20">H71/96600</f>
        <v>0</v>
      </c>
      <c r="J71" s="86"/>
    </row>
    <row r="72" spans="1:10" s="87" customFormat="1" ht="42">
      <c r="A72" s="355" t="s">
        <v>1400</v>
      </c>
      <c r="B72" s="107"/>
      <c r="C72" s="363">
        <v>2</v>
      </c>
      <c r="D72" s="84"/>
      <c r="E72" s="84"/>
      <c r="F72" s="84"/>
      <c r="G72" s="85">
        <f t="shared" si="0"/>
        <v>0</v>
      </c>
      <c r="H72" s="85">
        <f t="shared" si="1"/>
        <v>0</v>
      </c>
      <c r="I72" s="85">
        <f t="shared" si="2"/>
        <v>0</v>
      </c>
      <c r="J72" s="86"/>
    </row>
    <row r="73" spans="1:10" s="87" customFormat="1" ht="21">
      <c r="A73" s="354" t="s">
        <v>1401</v>
      </c>
      <c r="B73" s="107"/>
      <c r="C73" s="363"/>
      <c r="D73" s="84"/>
      <c r="E73" s="84"/>
      <c r="F73" s="84"/>
      <c r="G73" s="85"/>
      <c r="H73" s="85"/>
      <c r="I73" s="85"/>
      <c r="J73" s="86"/>
    </row>
    <row r="74" spans="1:10" s="87" customFormat="1" ht="42">
      <c r="A74" s="355" t="s">
        <v>1399</v>
      </c>
      <c r="B74" s="107"/>
      <c r="C74" s="363">
        <v>2</v>
      </c>
      <c r="D74" s="84"/>
      <c r="E74" s="84"/>
      <c r="F74" s="84"/>
      <c r="G74" s="85">
        <f t="shared" si="0"/>
        <v>0</v>
      </c>
      <c r="H74" s="85">
        <f t="shared" si="1"/>
        <v>0</v>
      </c>
      <c r="I74" s="85">
        <f t="shared" si="2"/>
        <v>0</v>
      </c>
      <c r="J74" s="86"/>
    </row>
    <row r="75" spans="1:10" s="87" customFormat="1" ht="42">
      <c r="A75" s="355" t="s">
        <v>1402</v>
      </c>
      <c r="B75" s="107"/>
      <c r="C75" s="363">
        <v>1</v>
      </c>
      <c r="D75" s="84"/>
      <c r="E75" s="84"/>
      <c r="F75" s="84"/>
      <c r="G75" s="85">
        <f t="shared" ref="G75" si="21">(D75+E75+F75)/3</f>
        <v>0</v>
      </c>
      <c r="H75" s="85">
        <f t="shared" ref="H75" si="22">G75*C75</f>
        <v>0</v>
      </c>
      <c r="I75" s="85">
        <f t="shared" ref="I75" si="23">H75/96600</f>
        <v>0</v>
      </c>
      <c r="J75" s="86"/>
    </row>
    <row r="76" spans="1:10" s="87" customFormat="1" ht="21">
      <c r="A76" s="355" t="s">
        <v>1403</v>
      </c>
      <c r="B76" s="107"/>
      <c r="C76" s="363">
        <v>1</v>
      </c>
      <c r="D76" s="84"/>
      <c r="E76" s="84"/>
      <c r="F76" s="84"/>
      <c r="G76" s="85">
        <f t="shared" ref="G76:G138" si="24">(D76+E76+F76)/3</f>
        <v>0</v>
      </c>
      <c r="H76" s="85">
        <f t="shared" ref="H76:H138" si="25">G76*C76</f>
        <v>0</v>
      </c>
      <c r="I76" s="85">
        <f t="shared" ref="I76:I138" si="26">H76/96600</f>
        <v>0</v>
      </c>
      <c r="J76" s="86"/>
    </row>
    <row r="77" spans="1:10" s="87" customFormat="1" ht="45">
      <c r="A77" s="355" t="s">
        <v>1404</v>
      </c>
      <c r="B77" s="107"/>
      <c r="C77" s="363">
        <v>1</v>
      </c>
      <c r="D77" s="84"/>
      <c r="E77" s="84"/>
      <c r="F77" s="84"/>
      <c r="G77" s="85">
        <f t="shared" si="24"/>
        <v>0</v>
      </c>
      <c r="H77" s="85">
        <f t="shared" si="25"/>
        <v>0</v>
      </c>
      <c r="I77" s="85">
        <f t="shared" si="26"/>
        <v>0</v>
      </c>
      <c r="J77" s="86"/>
    </row>
    <row r="78" spans="1:10" s="87" customFormat="1" ht="42">
      <c r="A78" s="355" t="s">
        <v>1405</v>
      </c>
      <c r="B78" s="107"/>
      <c r="C78" s="363">
        <v>5</v>
      </c>
      <c r="D78" s="84"/>
      <c r="E78" s="84"/>
      <c r="F78" s="84"/>
      <c r="G78" s="85">
        <f t="shared" si="24"/>
        <v>0</v>
      </c>
      <c r="H78" s="85">
        <f t="shared" si="25"/>
        <v>0</v>
      </c>
      <c r="I78" s="85">
        <f t="shared" si="26"/>
        <v>0</v>
      </c>
      <c r="J78" s="86"/>
    </row>
    <row r="79" spans="1:10" s="87" customFormat="1" ht="42">
      <c r="A79" s="355" t="s">
        <v>1406</v>
      </c>
      <c r="B79" s="107"/>
      <c r="C79" s="363">
        <v>1</v>
      </c>
      <c r="D79" s="84"/>
      <c r="E79" s="84"/>
      <c r="F79" s="84"/>
      <c r="G79" s="85">
        <f t="shared" ref="G79" si="27">(D79+E79+F79)/3</f>
        <v>0</v>
      </c>
      <c r="H79" s="85">
        <f t="shared" ref="H79" si="28">G79*C79</f>
        <v>0</v>
      </c>
      <c r="I79" s="85">
        <f t="shared" ref="I79" si="29">H79/96600</f>
        <v>0</v>
      </c>
      <c r="J79" s="86"/>
    </row>
    <row r="80" spans="1:10" s="87" customFormat="1" ht="42">
      <c r="A80" s="354" t="s">
        <v>1407</v>
      </c>
      <c r="B80" s="107"/>
      <c r="C80" s="363"/>
      <c r="D80" s="84"/>
      <c r="E80" s="84"/>
      <c r="F80" s="84"/>
      <c r="G80" s="85"/>
      <c r="H80" s="85"/>
      <c r="I80" s="85"/>
      <c r="J80" s="86"/>
    </row>
    <row r="81" spans="1:10" s="87" customFormat="1" ht="42">
      <c r="A81" s="355" t="s">
        <v>1408</v>
      </c>
      <c r="B81" s="107"/>
      <c r="C81" s="363">
        <v>1</v>
      </c>
      <c r="D81" s="84"/>
      <c r="E81" s="84"/>
      <c r="F81" s="84"/>
      <c r="G81" s="85">
        <f t="shared" si="24"/>
        <v>0</v>
      </c>
      <c r="H81" s="85">
        <f t="shared" si="25"/>
        <v>0</v>
      </c>
      <c r="I81" s="85">
        <f t="shared" si="26"/>
        <v>0</v>
      </c>
      <c r="J81" s="86"/>
    </row>
    <row r="82" spans="1:10" s="87" customFormat="1" ht="42">
      <c r="A82" s="355" t="s">
        <v>1409</v>
      </c>
      <c r="B82" s="107"/>
      <c r="C82" s="363">
        <v>1.5</v>
      </c>
      <c r="D82" s="84"/>
      <c r="E82" s="84"/>
      <c r="F82" s="84"/>
      <c r="G82" s="85">
        <f t="shared" si="24"/>
        <v>0</v>
      </c>
      <c r="H82" s="85">
        <f t="shared" si="25"/>
        <v>0</v>
      </c>
      <c r="I82" s="85">
        <f t="shared" si="26"/>
        <v>0</v>
      </c>
      <c r="J82" s="86"/>
    </row>
    <row r="83" spans="1:10" s="87" customFormat="1" ht="21">
      <c r="A83" s="354" t="s">
        <v>1410</v>
      </c>
      <c r="B83" s="107"/>
      <c r="C83" s="363"/>
      <c r="D83" s="84"/>
      <c r="E83" s="84"/>
      <c r="F83" s="84"/>
      <c r="G83" s="85"/>
      <c r="H83" s="85"/>
      <c r="I83" s="85"/>
      <c r="J83" s="86"/>
    </row>
    <row r="84" spans="1:10" s="87" customFormat="1" ht="42">
      <c r="A84" s="355" t="s">
        <v>1411</v>
      </c>
      <c r="B84" s="107"/>
      <c r="C84" s="363">
        <v>1</v>
      </c>
      <c r="D84" s="84"/>
      <c r="E84" s="84"/>
      <c r="F84" s="84"/>
      <c r="G84" s="85">
        <f t="shared" ref="G84" si="30">(D84+E84+F84)/3</f>
        <v>0</v>
      </c>
      <c r="H84" s="85">
        <f t="shared" ref="H84" si="31">G84*C84</f>
        <v>0</v>
      </c>
      <c r="I84" s="85">
        <f t="shared" ref="I84" si="32">H84/96600</f>
        <v>0</v>
      </c>
      <c r="J84" s="86"/>
    </row>
    <row r="85" spans="1:10" s="87" customFormat="1" ht="21">
      <c r="A85" s="355" t="s">
        <v>1412</v>
      </c>
      <c r="B85" s="107"/>
      <c r="C85" s="363"/>
      <c r="D85" s="84"/>
      <c r="E85" s="84"/>
      <c r="F85" s="84"/>
      <c r="G85" s="85"/>
      <c r="H85" s="85"/>
      <c r="I85" s="85"/>
      <c r="J85" s="86"/>
    </row>
    <row r="86" spans="1:10" s="87" customFormat="1" ht="45">
      <c r="A86" s="355" t="s">
        <v>1413</v>
      </c>
      <c r="B86" s="107"/>
      <c r="C86" s="363">
        <v>1</v>
      </c>
      <c r="D86" s="84"/>
      <c r="E86" s="84"/>
      <c r="F86" s="84"/>
      <c r="G86" s="85">
        <f t="shared" si="24"/>
        <v>0</v>
      </c>
      <c r="H86" s="85">
        <f t="shared" si="25"/>
        <v>0</v>
      </c>
      <c r="I86" s="85">
        <f t="shared" si="26"/>
        <v>0</v>
      </c>
      <c r="J86" s="86"/>
    </row>
    <row r="87" spans="1:10" s="87" customFormat="1" ht="21">
      <c r="A87" s="355" t="s">
        <v>1414</v>
      </c>
      <c r="B87" s="107"/>
      <c r="C87" s="363"/>
      <c r="D87" s="84"/>
      <c r="E87" s="84"/>
      <c r="F87" s="84"/>
      <c r="G87" s="85"/>
      <c r="H87" s="85"/>
      <c r="I87" s="85"/>
      <c r="J87" s="86"/>
    </row>
    <row r="88" spans="1:10" s="87" customFormat="1" ht="21">
      <c r="A88" s="355" t="s">
        <v>1415</v>
      </c>
      <c r="B88" s="107"/>
      <c r="C88" s="363">
        <v>1</v>
      </c>
      <c r="D88" s="84"/>
      <c r="E88" s="84"/>
      <c r="F88" s="84"/>
      <c r="G88" s="85">
        <f t="shared" si="24"/>
        <v>0</v>
      </c>
      <c r="H88" s="85">
        <f t="shared" si="25"/>
        <v>0</v>
      </c>
      <c r="I88" s="85">
        <f t="shared" si="26"/>
        <v>0</v>
      </c>
      <c r="J88" s="86"/>
    </row>
    <row r="89" spans="1:10" s="87" customFormat="1" ht="42">
      <c r="A89" s="354" t="s">
        <v>1416</v>
      </c>
      <c r="B89" s="107"/>
      <c r="C89" s="363"/>
      <c r="D89" s="84"/>
      <c r="E89" s="84"/>
      <c r="F89" s="84"/>
      <c r="G89" s="85"/>
      <c r="H89" s="85"/>
      <c r="I89" s="85"/>
      <c r="J89" s="86"/>
    </row>
    <row r="90" spans="1:10" s="87" customFormat="1" ht="42">
      <c r="A90" s="355" t="s">
        <v>1417</v>
      </c>
      <c r="B90" s="107"/>
      <c r="C90" s="363">
        <v>1</v>
      </c>
      <c r="D90" s="84"/>
      <c r="E90" s="84"/>
      <c r="F90" s="84"/>
      <c r="G90" s="85">
        <f t="shared" si="24"/>
        <v>0</v>
      </c>
      <c r="H90" s="85">
        <f t="shared" si="25"/>
        <v>0</v>
      </c>
      <c r="I90" s="85">
        <f t="shared" si="26"/>
        <v>0</v>
      </c>
      <c r="J90" s="86"/>
    </row>
    <row r="91" spans="1:10" s="87" customFormat="1" ht="42">
      <c r="A91" s="355" t="s">
        <v>1418</v>
      </c>
      <c r="B91" s="107"/>
      <c r="C91" s="363">
        <v>1</v>
      </c>
      <c r="D91" s="84"/>
      <c r="E91" s="84"/>
      <c r="F91" s="84"/>
      <c r="G91" s="85">
        <f t="shared" ref="G91" si="33">(D91+E91+F91)/3</f>
        <v>0</v>
      </c>
      <c r="H91" s="85">
        <f t="shared" ref="H91" si="34">G91*C91</f>
        <v>0</v>
      </c>
      <c r="I91" s="85">
        <f t="shared" ref="I91" si="35">H91/96600</f>
        <v>0</v>
      </c>
      <c r="J91" s="86"/>
    </row>
    <row r="92" spans="1:10" s="87" customFormat="1" ht="21">
      <c r="A92" s="355" t="s">
        <v>1419</v>
      </c>
      <c r="B92" s="107"/>
      <c r="C92" s="363">
        <v>1</v>
      </c>
      <c r="D92" s="84"/>
      <c r="E92" s="84"/>
      <c r="F92" s="84"/>
      <c r="G92" s="85">
        <f t="shared" si="24"/>
        <v>0</v>
      </c>
      <c r="H92" s="85">
        <f t="shared" si="25"/>
        <v>0</v>
      </c>
      <c r="I92" s="85">
        <f t="shared" si="26"/>
        <v>0</v>
      </c>
      <c r="J92" s="86"/>
    </row>
    <row r="93" spans="1:10" s="87" customFormat="1" ht="21">
      <c r="A93" s="354" t="s">
        <v>1420</v>
      </c>
      <c r="B93" s="107"/>
      <c r="C93" s="363"/>
      <c r="D93" s="84"/>
      <c r="E93" s="84"/>
      <c r="F93" s="84"/>
      <c r="G93" s="85"/>
      <c r="H93" s="85"/>
      <c r="I93" s="85"/>
      <c r="J93" s="86"/>
    </row>
    <row r="94" spans="1:10" s="87" customFormat="1" ht="42">
      <c r="A94" s="355" t="s">
        <v>1421</v>
      </c>
      <c r="B94" s="107"/>
      <c r="C94" s="363">
        <v>1</v>
      </c>
      <c r="D94" s="84"/>
      <c r="E94" s="84"/>
      <c r="F94" s="84"/>
      <c r="G94" s="85">
        <f t="shared" si="24"/>
        <v>0</v>
      </c>
      <c r="H94" s="85">
        <f t="shared" si="25"/>
        <v>0</v>
      </c>
      <c r="I94" s="85">
        <f t="shared" si="26"/>
        <v>0</v>
      </c>
      <c r="J94" s="86"/>
    </row>
    <row r="95" spans="1:10" s="87" customFormat="1" ht="21">
      <c r="A95" s="355" t="s">
        <v>1422</v>
      </c>
      <c r="B95" s="107"/>
      <c r="C95" s="363"/>
      <c r="D95" s="84"/>
      <c r="E95" s="84"/>
      <c r="F95" s="84"/>
      <c r="G95" s="85"/>
      <c r="H95" s="85"/>
      <c r="I95" s="85"/>
      <c r="J95" s="86"/>
    </row>
    <row r="96" spans="1:10" s="87" customFormat="1" ht="21">
      <c r="A96" s="355" t="s">
        <v>1423</v>
      </c>
      <c r="B96" s="107"/>
      <c r="C96" s="363">
        <v>0.5</v>
      </c>
      <c r="D96" s="84"/>
      <c r="E96" s="84"/>
      <c r="F96" s="84"/>
      <c r="G96" s="85">
        <f t="shared" si="24"/>
        <v>0</v>
      </c>
      <c r="H96" s="85">
        <f t="shared" si="25"/>
        <v>0</v>
      </c>
      <c r="I96" s="85">
        <f t="shared" si="26"/>
        <v>0</v>
      </c>
      <c r="J96" s="86"/>
    </row>
    <row r="97" spans="1:10" s="87" customFormat="1" ht="21">
      <c r="A97" s="355" t="s">
        <v>1424</v>
      </c>
      <c r="B97" s="107"/>
      <c r="C97" s="363">
        <v>1</v>
      </c>
      <c r="D97" s="84"/>
      <c r="E97" s="84"/>
      <c r="F97" s="84"/>
      <c r="G97" s="85">
        <f t="shared" ref="G97" si="36">(D97+E97+F97)/3</f>
        <v>0</v>
      </c>
      <c r="H97" s="85">
        <f t="shared" ref="H97" si="37">G97*C97</f>
        <v>0</v>
      </c>
      <c r="I97" s="85">
        <f t="shared" ref="I97" si="38">H97/96600</f>
        <v>0</v>
      </c>
      <c r="J97" s="86"/>
    </row>
    <row r="98" spans="1:10" s="87" customFormat="1" ht="21">
      <c r="A98" s="354" t="s">
        <v>1425</v>
      </c>
      <c r="B98" s="107"/>
      <c r="C98" s="363"/>
      <c r="D98" s="84"/>
      <c r="E98" s="84"/>
      <c r="F98" s="84"/>
      <c r="G98" s="85"/>
      <c r="H98" s="85"/>
      <c r="I98" s="85"/>
      <c r="J98" s="86"/>
    </row>
    <row r="99" spans="1:10" s="87" customFormat="1" ht="42">
      <c r="A99" s="354" t="s">
        <v>1426</v>
      </c>
      <c r="B99" s="107"/>
      <c r="C99" s="363"/>
      <c r="D99" s="84"/>
      <c r="E99" s="84"/>
      <c r="F99" s="84"/>
      <c r="G99" s="85"/>
      <c r="H99" s="85"/>
      <c r="I99" s="85"/>
      <c r="J99" s="86"/>
    </row>
    <row r="100" spans="1:10" s="87" customFormat="1" ht="42">
      <c r="A100" s="355" t="s">
        <v>1427</v>
      </c>
      <c r="B100" s="107"/>
      <c r="C100" s="363">
        <v>1</v>
      </c>
      <c r="D100" s="84"/>
      <c r="E100" s="84"/>
      <c r="F100" s="84"/>
      <c r="G100" s="85">
        <f t="shared" si="24"/>
        <v>0</v>
      </c>
      <c r="H100" s="85">
        <f t="shared" si="25"/>
        <v>0</v>
      </c>
      <c r="I100" s="85">
        <f t="shared" si="26"/>
        <v>0</v>
      </c>
      <c r="J100" s="86"/>
    </row>
    <row r="101" spans="1:10" s="87" customFormat="1" ht="42">
      <c r="A101" s="356" t="s">
        <v>1428</v>
      </c>
      <c r="B101" s="107"/>
      <c r="C101" s="363">
        <v>1</v>
      </c>
      <c r="D101" s="84"/>
      <c r="E101" s="84"/>
      <c r="F101" s="84"/>
      <c r="G101" s="85">
        <f t="shared" si="24"/>
        <v>0</v>
      </c>
      <c r="H101" s="85">
        <f t="shared" si="25"/>
        <v>0</v>
      </c>
      <c r="I101" s="85">
        <f t="shared" si="26"/>
        <v>0</v>
      </c>
      <c r="J101" s="86"/>
    </row>
    <row r="102" spans="1:10" s="87" customFormat="1" ht="21">
      <c r="A102" s="356" t="s">
        <v>1429</v>
      </c>
      <c r="B102" s="107"/>
      <c r="C102" s="363"/>
      <c r="D102" s="84"/>
      <c r="E102" s="84"/>
      <c r="F102" s="84"/>
      <c r="G102" s="85"/>
      <c r="H102" s="85"/>
      <c r="I102" s="85"/>
      <c r="J102" s="86"/>
    </row>
    <row r="103" spans="1:10" s="87" customFormat="1" ht="42">
      <c r="A103" s="354" t="s">
        <v>1430</v>
      </c>
      <c r="B103" s="107"/>
      <c r="C103" s="363"/>
      <c r="D103" s="84"/>
      <c r="E103" s="84"/>
      <c r="F103" s="84"/>
      <c r="G103" s="85"/>
      <c r="H103" s="85"/>
      <c r="I103" s="85"/>
      <c r="J103" s="86"/>
    </row>
    <row r="104" spans="1:10" s="87" customFormat="1" ht="42">
      <c r="A104" s="355" t="s">
        <v>1431</v>
      </c>
      <c r="B104" s="107"/>
      <c r="C104" s="363">
        <v>1</v>
      </c>
      <c r="D104" s="84"/>
      <c r="E104" s="84"/>
      <c r="F104" s="84"/>
      <c r="G104" s="85">
        <f t="shared" si="24"/>
        <v>0</v>
      </c>
      <c r="H104" s="85">
        <f t="shared" si="25"/>
        <v>0</v>
      </c>
      <c r="I104" s="85">
        <f t="shared" si="26"/>
        <v>0</v>
      </c>
      <c r="J104" s="86"/>
    </row>
    <row r="105" spans="1:10" s="87" customFormat="1" ht="42">
      <c r="A105" s="356" t="s">
        <v>1432</v>
      </c>
      <c r="B105" s="107"/>
      <c r="C105" s="363">
        <v>4</v>
      </c>
      <c r="D105" s="84"/>
      <c r="E105" s="84"/>
      <c r="F105" s="84"/>
      <c r="G105" s="85">
        <f t="shared" si="24"/>
        <v>0</v>
      </c>
      <c r="H105" s="85">
        <f t="shared" si="25"/>
        <v>0</v>
      </c>
      <c r="I105" s="85">
        <f t="shared" si="26"/>
        <v>0</v>
      </c>
      <c r="J105" s="86"/>
    </row>
    <row r="106" spans="1:10" s="87" customFormat="1" ht="42">
      <c r="A106" s="356" t="s">
        <v>1433</v>
      </c>
      <c r="B106" s="107"/>
      <c r="C106" s="363"/>
      <c r="D106" s="84"/>
      <c r="E106" s="84"/>
      <c r="F106" s="84"/>
      <c r="G106" s="85"/>
      <c r="H106" s="85"/>
      <c r="I106" s="85"/>
      <c r="J106" s="86"/>
    </row>
    <row r="107" spans="1:10" s="87" customFormat="1" ht="21">
      <c r="A107" s="356" t="s">
        <v>1434</v>
      </c>
      <c r="B107" s="107"/>
      <c r="C107" s="363"/>
      <c r="D107" s="84"/>
      <c r="E107" s="84"/>
      <c r="F107" s="84"/>
      <c r="G107" s="85"/>
      <c r="H107" s="85"/>
      <c r="I107" s="85"/>
      <c r="J107" s="86"/>
    </row>
    <row r="108" spans="1:10" s="87" customFormat="1" ht="42">
      <c r="A108" s="356" t="s">
        <v>1435</v>
      </c>
      <c r="B108" s="107"/>
      <c r="C108" s="363">
        <v>0.5</v>
      </c>
      <c r="D108" s="84"/>
      <c r="E108" s="84"/>
      <c r="F108" s="84"/>
      <c r="G108" s="85">
        <f t="shared" si="24"/>
        <v>0</v>
      </c>
      <c r="H108" s="85">
        <f t="shared" si="25"/>
        <v>0</v>
      </c>
      <c r="I108" s="85">
        <f t="shared" si="26"/>
        <v>0</v>
      </c>
      <c r="J108" s="86"/>
    </row>
    <row r="109" spans="1:10" s="87" customFormat="1" ht="21">
      <c r="A109" s="354" t="s">
        <v>1436</v>
      </c>
      <c r="B109" s="107"/>
      <c r="C109" s="363"/>
      <c r="D109" s="84"/>
      <c r="E109" s="84"/>
      <c r="F109" s="84"/>
      <c r="G109" s="85"/>
      <c r="H109" s="85"/>
      <c r="I109" s="85"/>
      <c r="J109" s="86"/>
    </row>
    <row r="110" spans="1:10" s="87" customFormat="1" ht="21">
      <c r="A110" s="355" t="s">
        <v>1437</v>
      </c>
      <c r="B110" s="107"/>
      <c r="C110" s="363">
        <v>1</v>
      </c>
      <c r="D110" s="84"/>
      <c r="E110" s="84"/>
      <c r="F110" s="84"/>
      <c r="G110" s="85">
        <f t="shared" si="24"/>
        <v>0</v>
      </c>
      <c r="H110" s="85">
        <f t="shared" si="25"/>
        <v>0</v>
      </c>
      <c r="I110" s="85">
        <f t="shared" si="26"/>
        <v>0</v>
      </c>
      <c r="J110" s="86"/>
    </row>
    <row r="111" spans="1:10" s="87" customFormat="1" ht="42">
      <c r="A111" s="355" t="s">
        <v>1438</v>
      </c>
      <c r="B111" s="107"/>
      <c r="C111" s="363"/>
      <c r="D111" s="84"/>
      <c r="E111" s="84"/>
      <c r="F111" s="84"/>
      <c r="G111" s="85">
        <f t="shared" si="24"/>
        <v>0</v>
      </c>
      <c r="H111" s="85">
        <f t="shared" si="25"/>
        <v>0</v>
      </c>
      <c r="I111" s="85">
        <f t="shared" si="26"/>
        <v>0</v>
      </c>
      <c r="J111" s="86"/>
    </row>
    <row r="112" spans="1:10" s="87" customFormat="1" ht="21">
      <c r="A112" s="355" t="s">
        <v>1439</v>
      </c>
      <c r="B112" s="107"/>
      <c r="C112" s="363">
        <v>1</v>
      </c>
      <c r="D112" s="84"/>
      <c r="E112" s="84"/>
      <c r="F112" s="84"/>
      <c r="G112" s="85">
        <f t="shared" si="24"/>
        <v>0</v>
      </c>
      <c r="H112" s="85">
        <f t="shared" si="25"/>
        <v>0</v>
      </c>
      <c r="I112" s="85">
        <f t="shared" si="26"/>
        <v>0</v>
      </c>
      <c r="J112" s="86"/>
    </row>
    <row r="113" spans="1:10" s="87" customFormat="1" ht="42">
      <c r="A113" s="356" t="s">
        <v>1440</v>
      </c>
      <c r="B113" s="107"/>
      <c r="C113" s="363">
        <v>4</v>
      </c>
      <c r="D113" s="84"/>
      <c r="E113" s="84"/>
      <c r="F113" s="84"/>
      <c r="G113" s="85">
        <f t="shared" ref="G113" si="39">(D113+E113+F113)/3</f>
        <v>0</v>
      </c>
      <c r="H113" s="85">
        <f t="shared" ref="H113" si="40">G113*C113</f>
        <v>0</v>
      </c>
      <c r="I113" s="85">
        <f t="shared" ref="I113" si="41">H113/96600</f>
        <v>0</v>
      </c>
      <c r="J113" s="86"/>
    </row>
    <row r="114" spans="1:10" s="87" customFormat="1" ht="42">
      <c r="A114" s="356" t="s">
        <v>1441</v>
      </c>
      <c r="B114" s="107"/>
      <c r="C114" s="363"/>
      <c r="D114" s="84"/>
      <c r="E114" s="84"/>
      <c r="F114" s="84"/>
      <c r="G114" s="85"/>
      <c r="H114" s="85"/>
      <c r="I114" s="85"/>
      <c r="J114" s="86"/>
    </row>
    <row r="115" spans="1:10" s="87" customFormat="1" ht="21">
      <c r="A115" s="356" t="s">
        <v>1442</v>
      </c>
      <c r="B115" s="107"/>
      <c r="C115" s="363">
        <v>0.5</v>
      </c>
      <c r="D115" s="84"/>
      <c r="E115" s="84"/>
      <c r="F115" s="84"/>
      <c r="G115" s="85">
        <f t="shared" si="24"/>
        <v>0</v>
      </c>
      <c r="H115" s="85">
        <f t="shared" si="25"/>
        <v>0</v>
      </c>
      <c r="I115" s="85">
        <f t="shared" si="26"/>
        <v>0</v>
      </c>
      <c r="J115" s="86"/>
    </row>
    <row r="116" spans="1:10" s="87" customFormat="1" ht="21">
      <c r="A116" s="355" t="s">
        <v>1443</v>
      </c>
      <c r="B116" s="107"/>
      <c r="C116" s="363">
        <v>1</v>
      </c>
      <c r="D116" s="84"/>
      <c r="E116" s="84"/>
      <c r="F116" s="84"/>
      <c r="G116" s="85">
        <f t="shared" si="24"/>
        <v>0</v>
      </c>
      <c r="H116" s="85">
        <f t="shared" si="25"/>
        <v>0</v>
      </c>
      <c r="I116" s="85">
        <f t="shared" si="26"/>
        <v>0</v>
      </c>
      <c r="J116" s="86"/>
    </row>
    <row r="117" spans="1:10" s="87" customFormat="1" ht="21">
      <c r="A117" s="355"/>
      <c r="B117" s="107"/>
      <c r="C117" s="363"/>
      <c r="D117" s="84"/>
      <c r="E117" s="84"/>
      <c r="F117" s="84"/>
      <c r="G117" s="85"/>
      <c r="H117" s="85"/>
      <c r="I117" s="85"/>
      <c r="J117" s="86"/>
    </row>
    <row r="118" spans="1:10" s="87" customFormat="1" ht="21">
      <c r="A118" s="357" t="s">
        <v>1444</v>
      </c>
      <c r="B118" s="107"/>
      <c r="C118" s="365"/>
      <c r="D118" s="84"/>
      <c r="E118" s="84"/>
      <c r="F118" s="84"/>
      <c r="G118" s="85"/>
      <c r="H118" s="85"/>
      <c r="I118" s="85"/>
      <c r="J118" s="86"/>
    </row>
    <row r="119" spans="1:10" s="87" customFormat="1" ht="21">
      <c r="A119" s="357" t="s">
        <v>1445</v>
      </c>
      <c r="B119" s="107"/>
      <c r="C119" s="365"/>
      <c r="D119" s="84"/>
      <c r="E119" s="84"/>
      <c r="F119" s="84"/>
      <c r="G119" s="85"/>
      <c r="H119" s="85"/>
      <c r="I119" s="85"/>
      <c r="J119" s="86"/>
    </row>
    <row r="120" spans="1:10" s="87" customFormat="1" ht="42">
      <c r="A120" s="356" t="s">
        <v>1446</v>
      </c>
      <c r="B120" s="107"/>
      <c r="C120" s="363">
        <v>0.25</v>
      </c>
      <c r="D120" s="84"/>
      <c r="E120" s="84"/>
      <c r="F120" s="84"/>
      <c r="G120" s="85">
        <f t="shared" ref="G120" si="42">(D120+E120+F120)/3</f>
        <v>0</v>
      </c>
      <c r="H120" s="85">
        <f t="shared" ref="H120" si="43">G120*C120</f>
        <v>0</v>
      </c>
      <c r="I120" s="85">
        <f t="shared" ref="I120" si="44">H120/96600</f>
        <v>0</v>
      </c>
      <c r="J120" s="86"/>
    </row>
    <row r="121" spans="1:10" s="87" customFormat="1" ht="21">
      <c r="A121" s="356" t="s">
        <v>1447</v>
      </c>
      <c r="B121" s="107"/>
      <c r="C121" s="363">
        <v>2</v>
      </c>
      <c r="D121" s="84"/>
      <c r="E121" s="84"/>
      <c r="F121" s="84"/>
      <c r="G121" s="85">
        <f t="shared" si="24"/>
        <v>0</v>
      </c>
      <c r="H121" s="85">
        <f t="shared" si="25"/>
        <v>0</v>
      </c>
      <c r="I121" s="85">
        <f t="shared" si="26"/>
        <v>0</v>
      </c>
      <c r="J121" s="86"/>
    </row>
    <row r="122" spans="1:10" s="87" customFormat="1" ht="42">
      <c r="A122" s="356" t="s">
        <v>1448</v>
      </c>
      <c r="B122" s="107"/>
      <c r="C122" s="363">
        <v>2</v>
      </c>
      <c r="D122" s="84"/>
      <c r="E122" s="84"/>
      <c r="F122" s="84"/>
      <c r="G122" s="85">
        <f t="shared" si="24"/>
        <v>0</v>
      </c>
      <c r="H122" s="85">
        <f t="shared" si="25"/>
        <v>0</v>
      </c>
      <c r="I122" s="85">
        <f t="shared" si="26"/>
        <v>0</v>
      </c>
      <c r="J122" s="86"/>
    </row>
    <row r="123" spans="1:10" s="87" customFormat="1" ht="21">
      <c r="A123" s="356" t="s">
        <v>1449</v>
      </c>
      <c r="B123" s="107"/>
      <c r="C123" s="363"/>
      <c r="D123" s="84"/>
      <c r="E123" s="84"/>
      <c r="F123" s="84"/>
      <c r="G123" s="85"/>
      <c r="H123" s="85"/>
      <c r="I123" s="85"/>
      <c r="J123" s="86"/>
    </row>
    <row r="124" spans="1:10" s="87" customFormat="1" ht="21">
      <c r="A124" s="356" t="s">
        <v>1450</v>
      </c>
      <c r="B124" s="107"/>
      <c r="C124" s="363">
        <v>0.25</v>
      </c>
      <c r="D124" s="84"/>
      <c r="E124" s="84"/>
      <c r="F124" s="84"/>
      <c r="G124" s="85">
        <f t="shared" si="24"/>
        <v>0</v>
      </c>
      <c r="H124" s="85">
        <f t="shared" si="25"/>
        <v>0</v>
      </c>
      <c r="I124" s="85">
        <f t="shared" si="26"/>
        <v>0</v>
      </c>
      <c r="J124" s="86"/>
    </row>
    <row r="125" spans="1:10" s="87" customFormat="1" ht="21">
      <c r="A125" s="357" t="s">
        <v>1451</v>
      </c>
      <c r="B125" s="107"/>
      <c r="C125" s="365"/>
      <c r="D125" s="84"/>
      <c r="E125" s="84"/>
      <c r="F125" s="84"/>
      <c r="G125" s="85"/>
      <c r="H125" s="85"/>
      <c r="I125" s="85"/>
      <c r="J125" s="86"/>
    </row>
    <row r="126" spans="1:10" s="87" customFormat="1" ht="21">
      <c r="A126" s="356" t="s">
        <v>1452</v>
      </c>
      <c r="B126" s="107"/>
      <c r="C126" s="363">
        <v>0.5</v>
      </c>
      <c r="D126" s="84"/>
      <c r="E126" s="84"/>
      <c r="F126" s="84"/>
      <c r="G126" s="85">
        <f t="shared" si="24"/>
        <v>0</v>
      </c>
      <c r="H126" s="85">
        <f t="shared" si="25"/>
        <v>0</v>
      </c>
      <c r="I126" s="85">
        <f t="shared" si="26"/>
        <v>0</v>
      </c>
      <c r="J126" s="86"/>
    </row>
    <row r="127" spans="1:10" s="87" customFormat="1" ht="21">
      <c r="A127" s="356" t="s">
        <v>1453</v>
      </c>
      <c r="B127" s="107"/>
      <c r="C127" s="363">
        <v>0.5</v>
      </c>
      <c r="D127" s="84"/>
      <c r="E127" s="84"/>
      <c r="F127" s="84"/>
      <c r="G127" s="85">
        <f t="shared" si="24"/>
        <v>0</v>
      </c>
      <c r="H127" s="85">
        <f t="shared" si="25"/>
        <v>0</v>
      </c>
      <c r="I127" s="85">
        <f t="shared" si="26"/>
        <v>0</v>
      </c>
      <c r="J127" s="86"/>
    </row>
    <row r="128" spans="1:10" s="87" customFormat="1" ht="42">
      <c r="A128" s="356" t="s">
        <v>1454</v>
      </c>
      <c r="B128" s="107"/>
      <c r="C128" s="363">
        <v>2</v>
      </c>
      <c r="D128" s="84"/>
      <c r="E128" s="84"/>
      <c r="F128" s="84"/>
      <c r="G128" s="85">
        <f t="shared" si="24"/>
        <v>0</v>
      </c>
      <c r="H128" s="85">
        <f t="shared" si="25"/>
        <v>0</v>
      </c>
      <c r="I128" s="85">
        <f t="shared" si="26"/>
        <v>0</v>
      </c>
      <c r="J128" s="86"/>
    </row>
    <row r="129" spans="1:10" s="87" customFormat="1" ht="21">
      <c r="A129" s="356" t="s">
        <v>1455</v>
      </c>
      <c r="B129" s="107"/>
      <c r="C129" s="363"/>
      <c r="D129" s="84"/>
      <c r="E129" s="84"/>
      <c r="F129" s="84"/>
      <c r="G129" s="85"/>
      <c r="H129" s="85"/>
      <c r="I129" s="85"/>
      <c r="J129" s="86"/>
    </row>
    <row r="130" spans="1:10" s="87" customFormat="1" ht="42">
      <c r="A130" s="356" t="s">
        <v>1456</v>
      </c>
      <c r="B130" s="107"/>
      <c r="C130" s="363">
        <v>0.5</v>
      </c>
      <c r="D130" s="84"/>
      <c r="E130" s="84"/>
      <c r="F130" s="84"/>
      <c r="G130" s="85">
        <f t="shared" si="24"/>
        <v>0</v>
      </c>
      <c r="H130" s="85">
        <f t="shared" si="25"/>
        <v>0</v>
      </c>
      <c r="I130" s="85">
        <f t="shared" si="26"/>
        <v>0</v>
      </c>
      <c r="J130" s="86"/>
    </row>
    <row r="131" spans="1:10" s="87" customFormat="1" ht="21">
      <c r="A131" s="356" t="s">
        <v>1457</v>
      </c>
      <c r="B131" s="107"/>
      <c r="C131" s="363">
        <v>1</v>
      </c>
      <c r="D131" s="84"/>
      <c r="E131" s="84"/>
      <c r="F131" s="84"/>
      <c r="G131" s="85">
        <f t="shared" ref="G131" si="45">(D131+E131+F131)/3</f>
        <v>0</v>
      </c>
      <c r="H131" s="85">
        <f t="shared" ref="H131" si="46">G131*C131</f>
        <v>0</v>
      </c>
      <c r="I131" s="85">
        <f t="shared" ref="I131" si="47">H131/96600</f>
        <v>0</v>
      </c>
      <c r="J131" s="86"/>
    </row>
    <row r="132" spans="1:10" s="87" customFormat="1" ht="42">
      <c r="A132" s="356" t="s">
        <v>1458</v>
      </c>
      <c r="B132" s="107"/>
      <c r="C132" s="363">
        <v>0.5</v>
      </c>
      <c r="D132" s="84"/>
      <c r="E132" s="84"/>
      <c r="F132" s="84"/>
      <c r="G132" s="85">
        <f t="shared" si="24"/>
        <v>0</v>
      </c>
      <c r="H132" s="85">
        <f t="shared" si="25"/>
        <v>0</v>
      </c>
      <c r="I132" s="85">
        <f t="shared" si="26"/>
        <v>0</v>
      </c>
      <c r="J132" s="86"/>
    </row>
    <row r="133" spans="1:10" s="87" customFormat="1" ht="21">
      <c r="A133" s="355" t="s">
        <v>1459</v>
      </c>
      <c r="B133" s="107"/>
      <c r="C133" s="363"/>
      <c r="D133" s="84"/>
      <c r="E133" s="84"/>
      <c r="F133" s="84"/>
      <c r="G133" s="85"/>
      <c r="H133" s="85"/>
      <c r="I133" s="85"/>
      <c r="J133" s="86"/>
    </row>
    <row r="134" spans="1:10" s="87" customFormat="1" ht="21">
      <c r="A134" s="354" t="s">
        <v>1460</v>
      </c>
      <c r="B134" s="107"/>
      <c r="C134" s="363"/>
      <c r="D134" s="84"/>
      <c r="E134" s="84"/>
      <c r="F134" s="84"/>
      <c r="G134" s="85"/>
      <c r="H134" s="85"/>
      <c r="I134" s="85"/>
      <c r="J134" s="86"/>
    </row>
    <row r="135" spans="1:10" s="87" customFormat="1" ht="42">
      <c r="A135" s="356" t="s">
        <v>1461</v>
      </c>
      <c r="B135" s="107"/>
      <c r="C135" s="363">
        <v>1.5</v>
      </c>
      <c r="D135" s="84"/>
      <c r="E135" s="84"/>
      <c r="F135" s="84"/>
      <c r="G135" s="85">
        <f t="shared" si="24"/>
        <v>0</v>
      </c>
      <c r="H135" s="85">
        <f t="shared" si="25"/>
        <v>0</v>
      </c>
      <c r="I135" s="85">
        <f t="shared" si="26"/>
        <v>0</v>
      </c>
      <c r="J135" s="86"/>
    </row>
    <row r="136" spans="1:10" s="87" customFormat="1" ht="42">
      <c r="A136" s="356" t="s">
        <v>1462</v>
      </c>
      <c r="B136" s="107"/>
      <c r="C136" s="363">
        <v>2.5</v>
      </c>
      <c r="D136" s="84"/>
      <c r="E136" s="84"/>
      <c r="F136" s="84"/>
      <c r="G136" s="85">
        <f t="shared" ref="G136" si="48">(D136+E136+F136)/3</f>
        <v>0</v>
      </c>
      <c r="H136" s="85">
        <f t="shared" ref="H136" si="49">G136*C136</f>
        <v>0</v>
      </c>
      <c r="I136" s="85">
        <f t="shared" ref="I136" si="50">H136/96600</f>
        <v>0</v>
      </c>
      <c r="J136" s="86"/>
    </row>
    <row r="137" spans="1:10" s="87" customFormat="1" ht="21">
      <c r="A137" s="355" t="s">
        <v>1463</v>
      </c>
      <c r="B137" s="107"/>
      <c r="C137" s="363"/>
      <c r="D137" s="84"/>
      <c r="E137" s="84"/>
      <c r="F137" s="84"/>
      <c r="G137" s="85"/>
      <c r="H137" s="85"/>
      <c r="I137" s="85"/>
      <c r="J137" s="86"/>
    </row>
    <row r="138" spans="1:10" s="87" customFormat="1" ht="21">
      <c r="A138" s="355" t="s">
        <v>1464</v>
      </c>
      <c r="B138" s="107"/>
      <c r="C138" s="363">
        <v>1</v>
      </c>
      <c r="D138" s="84"/>
      <c r="E138" s="84"/>
      <c r="F138" s="84"/>
      <c r="G138" s="85">
        <f t="shared" si="24"/>
        <v>0</v>
      </c>
      <c r="H138" s="85">
        <f t="shared" si="25"/>
        <v>0</v>
      </c>
      <c r="I138" s="85">
        <f t="shared" si="26"/>
        <v>0</v>
      </c>
      <c r="J138" s="86"/>
    </row>
    <row r="139" spans="1:10" s="87" customFormat="1" ht="42">
      <c r="A139" s="354" t="s">
        <v>1465</v>
      </c>
      <c r="B139" s="107"/>
      <c r="C139" s="363"/>
      <c r="D139" s="84"/>
      <c r="E139" s="84"/>
      <c r="F139" s="84"/>
      <c r="G139" s="85"/>
      <c r="H139" s="85"/>
      <c r="I139" s="85"/>
      <c r="J139" s="86"/>
    </row>
    <row r="140" spans="1:10" s="87" customFormat="1" ht="21">
      <c r="A140" s="355" t="s">
        <v>1466</v>
      </c>
      <c r="B140" s="107"/>
      <c r="C140" s="363">
        <v>10</v>
      </c>
      <c r="D140" s="84"/>
      <c r="E140" s="84"/>
      <c r="F140" s="84"/>
      <c r="G140" s="85">
        <f t="shared" ref="G140" si="51">(D140+E140+F140)/3</f>
        <v>0</v>
      </c>
      <c r="H140" s="85">
        <f t="shared" ref="H140" si="52">G140*C140</f>
        <v>0</v>
      </c>
      <c r="I140" s="85">
        <f t="shared" ref="I140" si="53">H140/96600</f>
        <v>0</v>
      </c>
      <c r="J140" s="86"/>
    </row>
    <row r="141" spans="1:10" s="87" customFormat="1" ht="21">
      <c r="A141" s="355" t="s">
        <v>1467</v>
      </c>
      <c r="B141" s="107"/>
      <c r="C141" s="363">
        <v>10</v>
      </c>
      <c r="D141" s="84"/>
      <c r="E141" s="84"/>
      <c r="F141" s="84"/>
      <c r="G141" s="85">
        <f t="shared" ref="G141:G203" si="54">(D141+E141+F141)/3</f>
        <v>0</v>
      </c>
      <c r="H141" s="85">
        <f t="shared" ref="H141:H203" si="55">G141*C141</f>
        <v>0</v>
      </c>
      <c r="I141" s="85">
        <f t="shared" ref="I141:I203" si="56">H141/96600</f>
        <v>0</v>
      </c>
      <c r="J141" s="86"/>
    </row>
    <row r="142" spans="1:10" s="87" customFormat="1" ht="21">
      <c r="A142" s="355" t="s">
        <v>1468</v>
      </c>
      <c r="B142" s="107"/>
      <c r="C142" s="363">
        <v>10</v>
      </c>
      <c r="D142" s="84"/>
      <c r="E142" s="84"/>
      <c r="F142" s="84"/>
      <c r="G142" s="85">
        <f t="shared" si="54"/>
        <v>0</v>
      </c>
      <c r="H142" s="85">
        <f t="shared" si="55"/>
        <v>0</v>
      </c>
      <c r="I142" s="85">
        <f t="shared" si="56"/>
        <v>0</v>
      </c>
      <c r="J142" s="86"/>
    </row>
    <row r="143" spans="1:10" s="87" customFormat="1" ht="21">
      <c r="A143" s="358" t="s">
        <v>1469</v>
      </c>
      <c r="B143" s="107"/>
      <c r="C143" s="366">
        <v>3</v>
      </c>
      <c r="D143" s="84"/>
      <c r="E143" s="84"/>
      <c r="F143" s="84"/>
      <c r="G143" s="85">
        <f t="shared" si="54"/>
        <v>0</v>
      </c>
      <c r="H143" s="85">
        <f t="shared" si="55"/>
        <v>0</v>
      </c>
      <c r="I143" s="85">
        <f t="shared" si="56"/>
        <v>0</v>
      </c>
      <c r="J143" s="86"/>
    </row>
    <row r="144" spans="1:10" s="87" customFormat="1" ht="42">
      <c r="A144" s="358" t="s">
        <v>1470</v>
      </c>
      <c r="B144" s="107"/>
      <c r="C144" s="366">
        <v>3</v>
      </c>
      <c r="D144" s="84"/>
      <c r="E144" s="84"/>
      <c r="F144" s="84"/>
      <c r="G144" s="85">
        <f t="shared" ref="G144" si="57">(D144+E144+F144)/3</f>
        <v>0</v>
      </c>
      <c r="H144" s="85">
        <f t="shared" ref="H144" si="58">G144*C144</f>
        <v>0</v>
      </c>
      <c r="I144" s="85">
        <f t="shared" ref="I144" si="59">H144/96600</f>
        <v>0</v>
      </c>
      <c r="J144" s="86"/>
    </row>
    <row r="145" spans="1:10" s="87" customFormat="1" ht="21">
      <c r="A145" s="358" t="s">
        <v>1471</v>
      </c>
      <c r="B145" s="107"/>
      <c r="C145" s="366">
        <v>1</v>
      </c>
      <c r="D145" s="84"/>
      <c r="E145" s="84"/>
      <c r="F145" s="84"/>
      <c r="G145" s="85">
        <f t="shared" si="54"/>
        <v>0</v>
      </c>
      <c r="H145" s="85">
        <f t="shared" si="55"/>
        <v>0</v>
      </c>
      <c r="I145" s="85">
        <f t="shared" si="56"/>
        <v>0</v>
      </c>
      <c r="J145" s="86"/>
    </row>
    <row r="146" spans="1:10" s="87" customFormat="1" ht="42">
      <c r="A146" s="354" t="s">
        <v>1472</v>
      </c>
      <c r="B146" s="107"/>
      <c r="C146" s="363"/>
      <c r="D146" s="84"/>
      <c r="E146" s="84"/>
      <c r="F146" s="84"/>
      <c r="G146" s="85"/>
      <c r="H146" s="85"/>
      <c r="I146" s="85"/>
      <c r="J146" s="86"/>
    </row>
    <row r="147" spans="1:10" s="87" customFormat="1" ht="42">
      <c r="A147" s="354" t="s">
        <v>1473</v>
      </c>
      <c r="B147" s="107"/>
      <c r="C147" s="363"/>
      <c r="D147" s="84"/>
      <c r="E147" s="84"/>
      <c r="F147" s="84"/>
      <c r="G147" s="85"/>
      <c r="H147" s="85"/>
      <c r="I147" s="85"/>
      <c r="J147" s="86"/>
    </row>
    <row r="148" spans="1:10" s="87" customFormat="1" ht="21">
      <c r="A148" s="354" t="s">
        <v>1474</v>
      </c>
      <c r="B148" s="107"/>
      <c r="C148" s="363"/>
      <c r="D148" s="84"/>
      <c r="E148" s="84"/>
      <c r="F148" s="84"/>
      <c r="G148" s="85"/>
      <c r="H148" s="85"/>
      <c r="I148" s="85"/>
      <c r="J148" s="86"/>
    </row>
    <row r="149" spans="1:10" s="87" customFormat="1" ht="21">
      <c r="A149" s="354" t="s">
        <v>1475</v>
      </c>
      <c r="B149" s="107"/>
      <c r="C149" s="363"/>
      <c r="D149" s="84"/>
      <c r="E149" s="84"/>
      <c r="F149" s="84"/>
      <c r="G149" s="85"/>
      <c r="H149" s="85"/>
      <c r="I149" s="85"/>
      <c r="J149" s="86"/>
    </row>
    <row r="150" spans="1:10" s="87" customFormat="1" ht="42">
      <c r="A150" s="355" t="s">
        <v>1476</v>
      </c>
      <c r="B150" s="107"/>
      <c r="C150" s="363">
        <v>5</v>
      </c>
      <c r="D150" s="84"/>
      <c r="E150" s="84"/>
      <c r="F150" s="84"/>
      <c r="G150" s="85">
        <f t="shared" si="54"/>
        <v>0</v>
      </c>
      <c r="H150" s="85">
        <f t="shared" si="55"/>
        <v>0</v>
      </c>
      <c r="I150" s="85">
        <f t="shared" si="56"/>
        <v>0</v>
      </c>
      <c r="J150" s="86"/>
    </row>
    <row r="151" spans="1:10" s="87" customFormat="1" ht="21">
      <c r="A151" s="355" t="s">
        <v>1477</v>
      </c>
      <c r="B151" s="107"/>
      <c r="C151" s="363"/>
      <c r="D151" s="84"/>
      <c r="E151" s="84"/>
      <c r="F151" s="84"/>
      <c r="G151" s="85"/>
      <c r="H151" s="85"/>
      <c r="I151" s="85"/>
      <c r="J151" s="86"/>
    </row>
    <row r="152" spans="1:10" s="87" customFormat="1" ht="42">
      <c r="A152" s="355" t="s">
        <v>1478</v>
      </c>
      <c r="B152" s="107"/>
      <c r="C152" s="363">
        <v>2</v>
      </c>
      <c r="D152" s="84"/>
      <c r="E152" s="84"/>
      <c r="F152" s="84"/>
      <c r="G152" s="85">
        <f t="shared" si="54"/>
        <v>0</v>
      </c>
      <c r="H152" s="85">
        <f t="shared" si="55"/>
        <v>0</v>
      </c>
      <c r="I152" s="85">
        <f t="shared" si="56"/>
        <v>0</v>
      </c>
      <c r="J152" s="86"/>
    </row>
    <row r="153" spans="1:10" s="87" customFormat="1" ht="21">
      <c r="A153" s="355" t="s">
        <v>1479</v>
      </c>
      <c r="B153" s="107"/>
      <c r="C153" s="363">
        <v>1</v>
      </c>
      <c r="D153" s="84"/>
      <c r="E153" s="84"/>
      <c r="F153" s="84"/>
      <c r="G153" s="85">
        <f t="shared" ref="G153:G154" si="60">(D153+E153+F153)/3</f>
        <v>0</v>
      </c>
      <c r="H153" s="85">
        <f t="shared" ref="H153:H154" si="61">G153*C153</f>
        <v>0</v>
      </c>
      <c r="I153" s="85">
        <f t="shared" ref="I153:I154" si="62">H153/96600</f>
        <v>0</v>
      </c>
      <c r="J153" s="86"/>
    </row>
    <row r="154" spans="1:10" s="87" customFormat="1" ht="42">
      <c r="A154" s="355" t="s">
        <v>1480</v>
      </c>
      <c r="B154" s="107"/>
      <c r="C154" s="363">
        <v>1</v>
      </c>
      <c r="D154" s="84"/>
      <c r="E154" s="84"/>
      <c r="F154" s="84"/>
      <c r="G154" s="85">
        <f t="shared" si="60"/>
        <v>0</v>
      </c>
      <c r="H154" s="85">
        <f t="shared" si="61"/>
        <v>0</v>
      </c>
      <c r="I154" s="85">
        <f t="shared" si="62"/>
        <v>0</v>
      </c>
      <c r="J154" s="86"/>
    </row>
    <row r="155" spans="1:10" s="87" customFormat="1" ht="21">
      <c r="A155" s="354" t="s">
        <v>1481</v>
      </c>
      <c r="B155" s="107"/>
      <c r="C155" s="363"/>
      <c r="D155" s="84"/>
      <c r="E155" s="84"/>
      <c r="F155" s="84"/>
      <c r="G155" s="85"/>
      <c r="H155" s="85"/>
      <c r="I155" s="85"/>
      <c r="J155" s="86"/>
    </row>
    <row r="156" spans="1:10" s="87" customFormat="1" ht="21">
      <c r="A156" s="354" t="s">
        <v>1482</v>
      </c>
      <c r="B156" s="107"/>
      <c r="C156" s="363"/>
      <c r="D156" s="84"/>
      <c r="E156" s="84"/>
      <c r="F156" s="84"/>
      <c r="G156" s="85"/>
      <c r="H156" s="85"/>
      <c r="I156" s="85"/>
      <c r="J156" s="86"/>
    </row>
    <row r="157" spans="1:10" s="87" customFormat="1" ht="42">
      <c r="A157" s="355" t="s">
        <v>1483</v>
      </c>
      <c r="B157" s="107"/>
      <c r="C157" s="363">
        <v>12</v>
      </c>
      <c r="D157" s="84"/>
      <c r="E157" s="84"/>
      <c r="F157" s="84"/>
      <c r="G157" s="85">
        <f t="shared" si="54"/>
        <v>0</v>
      </c>
      <c r="H157" s="85">
        <f t="shared" si="55"/>
        <v>0</v>
      </c>
      <c r="I157" s="85">
        <f t="shared" si="56"/>
        <v>0</v>
      </c>
      <c r="J157" s="86"/>
    </row>
    <row r="158" spans="1:10" s="87" customFormat="1" ht="42">
      <c r="A158" s="355" t="s">
        <v>1484</v>
      </c>
      <c r="B158" s="107"/>
      <c r="C158" s="363"/>
      <c r="D158" s="84"/>
      <c r="E158" s="84"/>
      <c r="F158" s="84"/>
      <c r="G158" s="85"/>
      <c r="H158" s="85"/>
      <c r="I158" s="85"/>
      <c r="J158" s="86"/>
    </row>
    <row r="159" spans="1:10" s="87" customFormat="1" ht="42">
      <c r="A159" s="359" t="s">
        <v>1485</v>
      </c>
      <c r="B159" s="107"/>
      <c r="C159" s="363">
        <v>20</v>
      </c>
      <c r="D159" s="84"/>
      <c r="E159" s="84"/>
      <c r="F159" s="84"/>
      <c r="G159" s="85">
        <f t="shared" si="54"/>
        <v>0</v>
      </c>
      <c r="H159" s="85">
        <f t="shared" si="55"/>
        <v>0</v>
      </c>
      <c r="I159" s="85">
        <f t="shared" si="56"/>
        <v>0</v>
      </c>
      <c r="J159" s="86"/>
    </row>
    <row r="160" spans="1:10" s="87" customFormat="1" ht="21">
      <c r="A160" s="355" t="s">
        <v>1486</v>
      </c>
      <c r="B160" s="107"/>
      <c r="C160" s="363">
        <v>6</v>
      </c>
      <c r="D160" s="84"/>
      <c r="E160" s="84"/>
      <c r="F160" s="84"/>
      <c r="G160" s="85">
        <f t="shared" ref="G160" si="63">(D160+E160+F160)/3</f>
        <v>0</v>
      </c>
      <c r="H160" s="85">
        <f t="shared" ref="H160" si="64">G160*C160</f>
        <v>0</v>
      </c>
      <c r="I160" s="85">
        <f t="shared" ref="I160" si="65">H160/96600</f>
        <v>0</v>
      </c>
      <c r="J160" s="86"/>
    </row>
    <row r="161" spans="1:10" s="87" customFormat="1" ht="21">
      <c r="A161" s="360" t="s">
        <v>1487</v>
      </c>
      <c r="B161" s="107"/>
      <c r="C161" s="363"/>
      <c r="D161" s="84"/>
      <c r="E161" s="84"/>
      <c r="F161" s="84"/>
      <c r="G161" s="85"/>
      <c r="H161" s="85"/>
      <c r="I161" s="85"/>
      <c r="J161" s="86"/>
    </row>
    <row r="162" spans="1:10" s="87" customFormat="1" ht="42">
      <c r="A162" s="355" t="s">
        <v>1483</v>
      </c>
      <c r="B162" s="107"/>
      <c r="C162" s="363">
        <v>12</v>
      </c>
      <c r="D162" s="84"/>
      <c r="E162" s="84"/>
      <c r="F162" s="84"/>
      <c r="G162" s="85">
        <f t="shared" si="54"/>
        <v>0</v>
      </c>
      <c r="H162" s="85">
        <f t="shared" si="55"/>
        <v>0</v>
      </c>
      <c r="I162" s="85">
        <f t="shared" si="56"/>
        <v>0</v>
      </c>
      <c r="J162" s="86"/>
    </row>
    <row r="163" spans="1:10" s="87" customFormat="1" ht="42">
      <c r="A163" s="355" t="s">
        <v>1484</v>
      </c>
      <c r="B163" s="107"/>
      <c r="C163" s="363"/>
      <c r="D163" s="84"/>
      <c r="E163" s="84"/>
      <c r="F163" s="84"/>
      <c r="G163" s="85"/>
      <c r="H163" s="85"/>
      <c r="I163" s="85"/>
      <c r="J163" s="86"/>
    </row>
    <row r="164" spans="1:10" s="87" customFormat="1" ht="42">
      <c r="A164" s="359" t="s">
        <v>1485</v>
      </c>
      <c r="B164" s="107"/>
      <c r="C164" s="363">
        <v>5</v>
      </c>
      <c r="D164" s="84"/>
      <c r="E164" s="84"/>
      <c r="F164" s="84"/>
      <c r="G164" s="85">
        <f t="shared" ref="G164" si="66">(D164+E164+F164)/3</f>
        <v>0</v>
      </c>
      <c r="H164" s="85">
        <f t="shared" ref="H164" si="67">G164*C164</f>
        <v>0</v>
      </c>
      <c r="I164" s="85">
        <f t="shared" ref="I164" si="68">H164/96600</f>
        <v>0</v>
      </c>
      <c r="J164" s="86"/>
    </row>
    <row r="165" spans="1:10" s="87" customFormat="1" ht="21">
      <c r="A165" s="355" t="s">
        <v>1486</v>
      </c>
      <c r="B165" s="107"/>
      <c r="C165" s="363">
        <v>3</v>
      </c>
      <c r="D165" s="84"/>
      <c r="E165" s="84"/>
      <c r="F165" s="84"/>
      <c r="G165" s="85">
        <f t="shared" si="54"/>
        <v>0</v>
      </c>
      <c r="H165" s="85">
        <f t="shared" si="55"/>
        <v>0</v>
      </c>
      <c r="I165" s="85">
        <f t="shared" si="56"/>
        <v>0</v>
      </c>
      <c r="J165" s="86"/>
    </row>
    <row r="166" spans="1:10" s="87" customFormat="1" ht="21">
      <c r="A166" s="354" t="s">
        <v>1488</v>
      </c>
      <c r="B166" s="107"/>
      <c r="C166" s="363"/>
      <c r="D166" s="84"/>
      <c r="E166" s="84"/>
      <c r="F166" s="84"/>
      <c r="G166" s="85"/>
      <c r="H166" s="85"/>
      <c r="I166" s="85"/>
      <c r="J166" s="86"/>
    </row>
    <row r="167" spans="1:10" s="87" customFormat="1" ht="42">
      <c r="A167" s="355" t="s">
        <v>1489</v>
      </c>
      <c r="B167" s="107"/>
      <c r="C167" s="363">
        <v>8</v>
      </c>
      <c r="D167" s="84"/>
      <c r="E167" s="84"/>
      <c r="F167" s="84"/>
      <c r="G167" s="85">
        <f t="shared" si="54"/>
        <v>0</v>
      </c>
      <c r="H167" s="85">
        <f t="shared" si="55"/>
        <v>0</v>
      </c>
      <c r="I167" s="85">
        <f t="shared" si="56"/>
        <v>0</v>
      </c>
      <c r="J167" s="86"/>
    </row>
    <row r="168" spans="1:10" s="87" customFormat="1" ht="21">
      <c r="A168" s="355" t="s">
        <v>1490</v>
      </c>
      <c r="B168" s="107"/>
      <c r="C168" s="363">
        <v>2</v>
      </c>
      <c r="D168" s="84"/>
      <c r="E168" s="84"/>
      <c r="F168" s="84"/>
      <c r="G168" s="85">
        <f t="shared" si="54"/>
        <v>0</v>
      </c>
      <c r="H168" s="85">
        <f t="shared" si="55"/>
        <v>0</v>
      </c>
      <c r="I168" s="85">
        <f t="shared" si="56"/>
        <v>0</v>
      </c>
      <c r="J168" s="86"/>
    </row>
    <row r="169" spans="1:10" s="87" customFormat="1" ht="21">
      <c r="A169" s="378"/>
      <c r="B169" s="107"/>
      <c r="C169" s="381"/>
      <c r="D169" s="84"/>
      <c r="E169" s="84"/>
      <c r="F169" s="84"/>
      <c r="G169" s="85"/>
      <c r="H169" s="85"/>
      <c r="I169" s="85"/>
      <c r="J169" s="86"/>
    </row>
    <row r="170" spans="1:10" s="87" customFormat="1" ht="21">
      <c r="A170" s="354" t="s">
        <v>1491</v>
      </c>
      <c r="B170" s="107"/>
      <c r="C170" s="363"/>
      <c r="D170" s="84"/>
      <c r="E170" s="84"/>
      <c r="F170" s="84"/>
      <c r="G170" s="85"/>
      <c r="H170" s="85"/>
      <c r="I170" s="85"/>
      <c r="J170" s="86"/>
    </row>
    <row r="171" spans="1:10" s="87" customFormat="1" ht="42">
      <c r="A171" s="354" t="s">
        <v>1492</v>
      </c>
      <c r="B171" s="107"/>
      <c r="C171" s="368"/>
      <c r="D171" s="84"/>
      <c r="E171" s="84"/>
      <c r="F171" s="84"/>
      <c r="G171" s="85"/>
      <c r="H171" s="85"/>
      <c r="I171" s="85"/>
      <c r="J171" s="86"/>
    </row>
    <row r="172" spans="1:10" s="87" customFormat="1" ht="42">
      <c r="A172" s="355" t="s">
        <v>1493</v>
      </c>
      <c r="B172" s="107"/>
      <c r="C172" s="368"/>
      <c r="D172" s="84"/>
      <c r="E172" s="84"/>
      <c r="F172" s="84"/>
      <c r="G172" s="85"/>
      <c r="H172" s="85"/>
      <c r="I172" s="85"/>
      <c r="J172" s="86"/>
    </row>
    <row r="173" spans="1:10" s="87" customFormat="1" ht="42">
      <c r="A173" s="354" t="s">
        <v>1494</v>
      </c>
      <c r="B173" s="107"/>
      <c r="C173" s="368"/>
      <c r="D173" s="84"/>
      <c r="E173" s="84"/>
      <c r="F173" s="84"/>
      <c r="G173" s="85"/>
      <c r="H173" s="85"/>
      <c r="I173" s="85"/>
      <c r="J173" s="86"/>
    </row>
    <row r="174" spans="1:10" s="87" customFormat="1" ht="42">
      <c r="A174" s="355" t="s">
        <v>1495</v>
      </c>
      <c r="B174" s="107"/>
      <c r="C174" s="368"/>
      <c r="D174" s="84"/>
      <c r="E174" s="84"/>
      <c r="F174" s="84"/>
      <c r="G174" s="85"/>
      <c r="H174" s="85"/>
      <c r="I174" s="85"/>
      <c r="J174" s="86"/>
    </row>
    <row r="175" spans="1:10" s="87" customFormat="1" ht="21">
      <c r="A175" s="354" t="s">
        <v>428</v>
      </c>
      <c r="B175" s="107"/>
      <c r="C175" s="368"/>
      <c r="D175" s="84"/>
      <c r="E175" s="84"/>
      <c r="F175" s="84"/>
      <c r="G175" s="85"/>
      <c r="H175" s="85"/>
      <c r="I175" s="85"/>
      <c r="J175" s="86"/>
    </row>
    <row r="176" spans="1:10" s="87" customFormat="1" ht="42">
      <c r="A176" s="355" t="s">
        <v>1496</v>
      </c>
      <c r="B176" s="107"/>
      <c r="C176" s="363">
        <v>1.5</v>
      </c>
      <c r="D176" s="84"/>
      <c r="E176" s="84"/>
      <c r="F176" s="84"/>
      <c r="G176" s="85">
        <f t="shared" si="54"/>
        <v>0</v>
      </c>
      <c r="H176" s="85">
        <f t="shared" si="55"/>
        <v>0</v>
      </c>
      <c r="I176" s="85">
        <f t="shared" si="56"/>
        <v>0</v>
      </c>
      <c r="J176" s="86"/>
    </row>
    <row r="177" spans="1:10" s="87" customFormat="1" ht="21">
      <c r="A177" s="355" t="s">
        <v>1497</v>
      </c>
      <c r="B177" s="107"/>
      <c r="C177" s="363">
        <v>1</v>
      </c>
      <c r="D177" s="84"/>
      <c r="E177" s="84"/>
      <c r="F177" s="84"/>
      <c r="G177" s="85">
        <f t="shared" ref="G177" si="69">(D177+E177+F177)/3</f>
        <v>0</v>
      </c>
      <c r="H177" s="85">
        <f t="shared" ref="H177" si="70">G177*C177</f>
        <v>0</v>
      </c>
      <c r="I177" s="85">
        <f t="shared" ref="I177" si="71">H177/96600</f>
        <v>0</v>
      </c>
      <c r="J177" s="86"/>
    </row>
    <row r="178" spans="1:10" s="87" customFormat="1" ht="21">
      <c r="A178" s="355" t="s">
        <v>1498</v>
      </c>
      <c r="B178" s="107"/>
      <c r="C178" s="363">
        <v>0.5</v>
      </c>
      <c r="D178" s="84"/>
      <c r="E178" s="84"/>
      <c r="F178" s="84"/>
      <c r="G178" s="85">
        <f t="shared" si="54"/>
        <v>0</v>
      </c>
      <c r="H178" s="85">
        <f t="shared" si="55"/>
        <v>0</v>
      </c>
      <c r="I178" s="85">
        <f t="shared" si="56"/>
        <v>0</v>
      </c>
      <c r="J178" s="86"/>
    </row>
    <row r="179" spans="1:10" s="87" customFormat="1" ht="21">
      <c r="A179" s="354" t="s">
        <v>429</v>
      </c>
      <c r="B179" s="107"/>
      <c r="C179" s="363"/>
      <c r="D179" s="84"/>
      <c r="E179" s="84"/>
      <c r="F179" s="84"/>
      <c r="G179" s="85"/>
      <c r="H179" s="85"/>
      <c r="I179" s="85"/>
      <c r="J179" s="86"/>
    </row>
    <row r="180" spans="1:10" s="87" customFormat="1" ht="21">
      <c r="A180" s="355" t="s">
        <v>1499</v>
      </c>
      <c r="B180" s="107"/>
      <c r="C180" s="363">
        <v>1</v>
      </c>
      <c r="D180" s="84"/>
      <c r="E180" s="84"/>
      <c r="F180" s="84"/>
      <c r="G180" s="85">
        <f t="shared" si="54"/>
        <v>0</v>
      </c>
      <c r="H180" s="85">
        <f t="shared" si="55"/>
        <v>0</v>
      </c>
      <c r="I180" s="85">
        <f t="shared" si="56"/>
        <v>0</v>
      </c>
      <c r="J180" s="86"/>
    </row>
    <row r="181" spans="1:10" s="87" customFormat="1" ht="42">
      <c r="A181" s="355" t="s">
        <v>1500</v>
      </c>
      <c r="B181" s="107"/>
      <c r="C181" s="363">
        <v>5</v>
      </c>
      <c r="D181" s="84"/>
      <c r="E181" s="84"/>
      <c r="F181" s="84"/>
      <c r="G181" s="85">
        <f t="shared" si="54"/>
        <v>0</v>
      </c>
      <c r="H181" s="85">
        <f t="shared" si="55"/>
        <v>0</v>
      </c>
      <c r="I181" s="85">
        <f t="shared" si="56"/>
        <v>0</v>
      </c>
      <c r="J181" s="86"/>
    </row>
    <row r="182" spans="1:10" s="87" customFormat="1" ht="21">
      <c r="A182" s="355" t="s">
        <v>1501</v>
      </c>
      <c r="B182" s="107"/>
      <c r="C182" s="363"/>
      <c r="D182" s="84"/>
      <c r="E182" s="84"/>
      <c r="F182" s="84"/>
      <c r="G182" s="85"/>
      <c r="H182" s="85"/>
      <c r="I182" s="85"/>
      <c r="J182" s="86"/>
    </row>
    <row r="183" spans="1:10" s="87" customFormat="1" ht="21">
      <c r="A183" s="354" t="s">
        <v>1502</v>
      </c>
      <c r="B183" s="107"/>
      <c r="C183" s="363"/>
      <c r="D183" s="84"/>
      <c r="E183" s="84"/>
      <c r="F183" s="84"/>
      <c r="G183" s="85"/>
      <c r="H183" s="85"/>
      <c r="I183" s="85"/>
      <c r="J183" s="86"/>
    </row>
    <row r="184" spans="1:10" s="87" customFormat="1" ht="21">
      <c r="A184" s="355" t="s">
        <v>1503</v>
      </c>
      <c r="B184" s="107"/>
      <c r="C184" s="363">
        <v>1</v>
      </c>
      <c r="D184" s="84"/>
      <c r="E184" s="84"/>
      <c r="F184" s="84"/>
      <c r="G184" s="85">
        <f t="shared" si="54"/>
        <v>0</v>
      </c>
      <c r="H184" s="85">
        <f t="shared" si="55"/>
        <v>0</v>
      </c>
      <c r="I184" s="85">
        <f t="shared" si="56"/>
        <v>0</v>
      </c>
      <c r="J184" s="86"/>
    </row>
    <row r="185" spans="1:10" s="87" customFormat="1" ht="42">
      <c r="A185" s="355" t="s">
        <v>1504</v>
      </c>
      <c r="B185" s="107"/>
      <c r="C185" s="363">
        <v>2</v>
      </c>
      <c r="D185" s="84"/>
      <c r="E185" s="84"/>
      <c r="F185" s="84"/>
      <c r="G185" s="85">
        <f t="shared" si="54"/>
        <v>0</v>
      </c>
      <c r="H185" s="85">
        <f t="shared" si="55"/>
        <v>0</v>
      </c>
      <c r="I185" s="85">
        <f t="shared" si="56"/>
        <v>0</v>
      </c>
      <c r="J185" s="86"/>
    </row>
    <row r="186" spans="1:10" s="87" customFormat="1" ht="42">
      <c r="A186" s="354" t="s">
        <v>1505</v>
      </c>
      <c r="B186" s="107"/>
      <c r="C186" s="363">
        <v>5</v>
      </c>
      <c r="D186" s="84"/>
      <c r="E186" s="84"/>
      <c r="F186" s="84"/>
      <c r="G186" s="85">
        <f t="shared" si="54"/>
        <v>0</v>
      </c>
      <c r="H186" s="85">
        <f t="shared" si="55"/>
        <v>0</v>
      </c>
      <c r="I186" s="85">
        <f t="shared" si="56"/>
        <v>0</v>
      </c>
      <c r="J186" s="86"/>
    </row>
    <row r="187" spans="1:10" s="87" customFormat="1" ht="21">
      <c r="A187" s="354" t="s">
        <v>1506</v>
      </c>
      <c r="B187" s="107"/>
      <c r="C187" s="363">
        <v>1</v>
      </c>
      <c r="D187" s="84"/>
      <c r="E187" s="84"/>
      <c r="F187" s="84"/>
      <c r="G187" s="85">
        <f t="shared" si="54"/>
        <v>0</v>
      </c>
      <c r="H187" s="85">
        <f t="shared" si="55"/>
        <v>0</v>
      </c>
      <c r="I187" s="85">
        <f t="shared" si="56"/>
        <v>0</v>
      </c>
      <c r="J187" s="86"/>
    </row>
    <row r="188" spans="1:10" s="87" customFormat="1" ht="21">
      <c r="A188" s="354" t="s">
        <v>1507</v>
      </c>
      <c r="B188" s="107"/>
      <c r="C188" s="363"/>
      <c r="D188" s="84"/>
      <c r="E188" s="84"/>
      <c r="F188" s="84"/>
      <c r="G188" s="85"/>
      <c r="H188" s="85"/>
      <c r="I188" s="85"/>
      <c r="J188" s="86"/>
    </row>
    <row r="189" spans="1:10" s="87" customFormat="1" ht="21">
      <c r="A189" s="354" t="s">
        <v>1508</v>
      </c>
      <c r="B189" s="107"/>
      <c r="C189" s="363"/>
      <c r="D189" s="84"/>
      <c r="E189" s="84"/>
      <c r="F189" s="84"/>
      <c r="G189" s="85"/>
      <c r="H189" s="85"/>
      <c r="I189" s="85"/>
      <c r="J189" s="86"/>
    </row>
    <row r="190" spans="1:10" s="87" customFormat="1" ht="42">
      <c r="A190" s="354" t="s">
        <v>1509</v>
      </c>
      <c r="B190" s="107"/>
      <c r="C190" s="363"/>
      <c r="D190" s="84"/>
      <c r="E190" s="84"/>
      <c r="F190" s="84"/>
      <c r="G190" s="85"/>
      <c r="H190" s="85"/>
      <c r="I190" s="85"/>
      <c r="J190" s="86"/>
    </row>
    <row r="191" spans="1:10" s="87" customFormat="1" ht="21">
      <c r="A191" s="354" t="s">
        <v>1510</v>
      </c>
      <c r="B191" s="107"/>
      <c r="C191" s="363"/>
      <c r="D191" s="84"/>
      <c r="E191" s="84"/>
      <c r="F191" s="84"/>
      <c r="G191" s="85"/>
      <c r="H191" s="85"/>
      <c r="I191" s="85"/>
      <c r="J191" s="86"/>
    </row>
    <row r="192" spans="1:10" s="87" customFormat="1" ht="21">
      <c r="A192" s="354" t="s">
        <v>1511</v>
      </c>
      <c r="B192" s="107"/>
      <c r="C192" s="363"/>
      <c r="D192" s="84"/>
      <c r="E192" s="84"/>
      <c r="F192" s="84"/>
      <c r="G192" s="85"/>
      <c r="H192" s="85"/>
      <c r="I192" s="85"/>
      <c r="J192" s="86"/>
    </row>
    <row r="193" spans="1:10" s="87" customFormat="1" ht="42">
      <c r="A193" s="355" t="s">
        <v>1496</v>
      </c>
      <c r="B193" s="107"/>
      <c r="C193" s="363">
        <v>1.5</v>
      </c>
      <c r="D193" s="84"/>
      <c r="E193" s="84"/>
      <c r="F193" s="84"/>
      <c r="G193" s="85">
        <f t="shared" si="54"/>
        <v>0</v>
      </c>
      <c r="H193" s="85">
        <f t="shared" si="55"/>
        <v>0</v>
      </c>
      <c r="I193" s="85">
        <f t="shared" si="56"/>
        <v>0</v>
      </c>
      <c r="J193" s="86"/>
    </row>
    <row r="194" spans="1:10" s="87" customFormat="1" ht="21">
      <c r="A194" s="355" t="s">
        <v>1497</v>
      </c>
      <c r="B194" s="107"/>
      <c r="C194" s="363">
        <v>1</v>
      </c>
      <c r="D194" s="84"/>
      <c r="E194" s="84"/>
      <c r="F194" s="84"/>
      <c r="G194" s="85">
        <f t="shared" ref="G194" si="72">(D194+E194+F194)/3</f>
        <v>0</v>
      </c>
      <c r="H194" s="85">
        <f t="shared" ref="H194" si="73">G194*C194</f>
        <v>0</v>
      </c>
      <c r="I194" s="85">
        <f t="shared" ref="I194" si="74">H194/96600</f>
        <v>0</v>
      </c>
      <c r="J194" s="86"/>
    </row>
    <row r="195" spans="1:10" s="87" customFormat="1" ht="21">
      <c r="A195" s="355" t="s">
        <v>1498</v>
      </c>
      <c r="B195" s="107"/>
      <c r="C195" s="363">
        <v>0.5</v>
      </c>
      <c r="D195" s="84"/>
      <c r="E195" s="84"/>
      <c r="F195" s="84"/>
      <c r="G195" s="85">
        <f t="shared" si="54"/>
        <v>0</v>
      </c>
      <c r="H195" s="85">
        <f t="shared" si="55"/>
        <v>0</v>
      </c>
      <c r="I195" s="85">
        <f t="shared" si="56"/>
        <v>0</v>
      </c>
      <c r="J195" s="86"/>
    </row>
    <row r="196" spans="1:10" s="87" customFormat="1" ht="21">
      <c r="A196" s="354" t="s">
        <v>1512</v>
      </c>
      <c r="B196" s="107"/>
      <c r="C196" s="363"/>
      <c r="D196" s="84"/>
      <c r="E196" s="84"/>
      <c r="F196" s="84"/>
      <c r="G196" s="85"/>
      <c r="H196" s="85"/>
      <c r="I196" s="85"/>
      <c r="J196" s="86"/>
    </row>
    <row r="197" spans="1:10" s="87" customFormat="1" ht="21">
      <c r="A197" s="355" t="s">
        <v>1513</v>
      </c>
      <c r="B197" s="107"/>
      <c r="C197" s="363"/>
      <c r="D197" s="84"/>
      <c r="E197" s="84"/>
      <c r="F197" s="84"/>
      <c r="G197" s="85"/>
      <c r="H197" s="85"/>
      <c r="I197" s="85"/>
      <c r="J197" s="86"/>
    </row>
    <row r="198" spans="1:10" s="87" customFormat="1" ht="42">
      <c r="A198" s="355" t="s">
        <v>1514</v>
      </c>
      <c r="B198" s="107"/>
      <c r="C198" s="363">
        <v>1</v>
      </c>
      <c r="D198" s="84"/>
      <c r="E198" s="84"/>
      <c r="F198" s="84"/>
      <c r="G198" s="85">
        <f t="shared" si="54"/>
        <v>0</v>
      </c>
      <c r="H198" s="85">
        <f t="shared" si="55"/>
        <v>0</v>
      </c>
      <c r="I198" s="85">
        <f t="shared" si="56"/>
        <v>0</v>
      </c>
      <c r="J198" s="86"/>
    </row>
    <row r="199" spans="1:10" s="87" customFormat="1" ht="42">
      <c r="A199" s="355" t="s">
        <v>1515</v>
      </c>
      <c r="B199" s="107"/>
      <c r="C199" s="363">
        <v>5</v>
      </c>
      <c r="D199" s="84"/>
      <c r="E199" s="84"/>
      <c r="F199" s="84"/>
      <c r="G199" s="85">
        <f t="shared" si="54"/>
        <v>0</v>
      </c>
      <c r="H199" s="85">
        <f t="shared" si="55"/>
        <v>0</v>
      </c>
      <c r="I199" s="85">
        <f t="shared" si="56"/>
        <v>0</v>
      </c>
      <c r="J199" s="86"/>
    </row>
    <row r="200" spans="1:10" s="87" customFormat="1" ht="42">
      <c r="A200" s="355" t="s">
        <v>1516</v>
      </c>
      <c r="B200" s="107"/>
      <c r="C200" s="363">
        <v>1</v>
      </c>
      <c r="D200" s="84"/>
      <c r="E200" s="84"/>
      <c r="F200" s="84"/>
      <c r="G200" s="85">
        <f t="shared" si="54"/>
        <v>0</v>
      </c>
      <c r="H200" s="85">
        <f t="shared" si="55"/>
        <v>0</v>
      </c>
      <c r="I200" s="85">
        <f t="shared" si="56"/>
        <v>0</v>
      </c>
      <c r="J200" s="86"/>
    </row>
    <row r="201" spans="1:10" s="87" customFormat="1" ht="21">
      <c r="A201" s="355" t="s">
        <v>1517</v>
      </c>
      <c r="B201" s="107"/>
      <c r="C201" s="363"/>
      <c r="D201" s="84"/>
      <c r="E201" s="84"/>
      <c r="F201" s="84"/>
      <c r="G201" s="85"/>
      <c r="H201" s="85"/>
      <c r="I201" s="85"/>
      <c r="J201" s="86"/>
    </row>
    <row r="202" spans="1:10" s="87" customFormat="1" ht="42">
      <c r="A202" s="355" t="s">
        <v>1514</v>
      </c>
      <c r="B202" s="107"/>
      <c r="C202" s="363">
        <v>1</v>
      </c>
      <c r="D202" s="84"/>
      <c r="E202" s="84"/>
      <c r="F202" s="84"/>
      <c r="G202" s="85">
        <f t="shared" si="54"/>
        <v>0</v>
      </c>
      <c r="H202" s="85">
        <f t="shared" si="55"/>
        <v>0</v>
      </c>
      <c r="I202" s="85">
        <f t="shared" si="56"/>
        <v>0</v>
      </c>
      <c r="J202" s="86"/>
    </row>
    <row r="203" spans="1:10" s="87" customFormat="1" ht="42">
      <c r="A203" s="355" t="s">
        <v>1518</v>
      </c>
      <c r="B203" s="107"/>
      <c r="C203" s="363">
        <v>2</v>
      </c>
      <c r="D203" s="84"/>
      <c r="E203" s="84"/>
      <c r="F203" s="84"/>
      <c r="G203" s="85">
        <f t="shared" si="54"/>
        <v>0</v>
      </c>
      <c r="H203" s="85">
        <f t="shared" si="55"/>
        <v>0</v>
      </c>
      <c r="I203" s="85">
        <f t="shared" si="56"/>
        <v>0</v>
      </c>
      <c r="J203" s="86"/>
    </row>
    <row r="204" spans="1:10" s="87" customFormat="1" ht="21">
      <c r="A204" s="355" t="s">
        <v>1519</v>
      </c>
      <c r="B204" s="107"/>
      <c r="C204" s="363">
        <v>1</v>
      </c>
      <c r="D204" s="84"/>
      <c r="E204" s="84"/>
      <c r="F204" s="84"/>
      <c r="G204" s="85"/>
      <c r="H204" s="85"/>
      <c r="I204" s="85"/>
      <c r="J204" s="86"/>
    </row>
    <row r="205" spans="1:10" s="87" customFormat="1" ht="21">
      <c r="A205" s="354" t="s">
        <v>433</v>
      </c>
      <c r="B205" s="107"/>
      <c r="C205" s="363"/>
      <c r="D205" s="84"/>
      <c r="E205" s="84"/>
      <c r="F205" s="84"/>
      <c r="G205" s="85"/>
      <c r="H205" s="85"/>
      <c r="I205" s="85"/>
      <c r="J205" s="86"/>
    </row>
    <row r="206" spans="1:10" s="87" customFormat="1" ht="42">
      <c r="A206" s="355" t="s">
        <v>1520</v>
      </c>
      <c r="B206" s="107"/>
      <c r="C206" s="363">
        <v>2</v>
      </c>
      <c r="D206" s="84"/>
      <c r="E206" s="84"/>
      <c r="F206" s="84"/>
      <c r="G206" s="85">
        <f t="shared" ref="G206:G267" si="75">(D206+E206+F206)/3</f>
        <v>0</v>
      </c>
      <c r="H206" s="85">
        <f t="shared" ref="H206:H267" si="76">G206*C206</f>
        <v>0</v>
      </c>
      <c r="I206" s="85">
        <f t="shared" ref="I206:I267" si="77">H206/96600</f>
        <v>0</v>
      </c>
      <c r="J206" s="86"/>
    </row>
    <row r="207" spans="1:10" s="87" customFormat="1" ht="21">
      <c r="A207" s="354" t="s">
        <v>1521</v>
      </c>
      <c r="B207" s="107"/>
      <c r="C207" s="363"/>
      <c r="D207" s="84"/>
      <c r="E207" s="84"/>
      <c r="F207" s="84"/>
      <c r="G207" s="85"/>
      <c r="H207" s="85"/>
      <c r="I207" s="85"/>
      <c r="J207" s="86"/>
    </row>
    <row r="208" spans="1:10" s="87" customFormat="1" ht="42">
      <c r="A208" s="354" t="s">
        <v>1522</v>
      </c>
      <c r="B208" s="107"/>
      <c r="C208" s="363"/>
      <c r="D208" s="84"/>
      <c r="E208" s="84"/>
      <c r="F208" s="84"/>
      <c r="G208" s="85"/>
      <c r="H208" s="85"/>
      <c r="I208" s="85"/>
      <c r="J208" s="86"/>
    </row>
    <row r="209" spans="1:10" s="87" customFormat="1" ht="21">
      <c r="A209" s="354" t="s">
        <v>1523</v>
      </c>
      <c r="B209" s="107"/>
      <c r="C209" s="363"/>
      <c r="D209" s="84"/>
      <c r="E209" s="84"/>
      <c r="F209" s="84"/>
      <c r="G209" s="85"/>
      <c r="H209" s="85"/>
      <c r="I209" s="85"/>
      <c r="J209" s="86"/>
    </row>
    <row r="210" spans="1:10" s="87" customFormat="1" ht="21">
      <c r="A210" s="354" t="s">
        <v>435</v>
      </c>
      <c r="B210" s="107"/>
      <c r="C210" s="363"/>
      <c r="D210" s="84"/>
      <c r="E210" s="84"/>
      <c r="F210" s="84"/>
      <c r="G210" s="85"/>
      <c r="H210" s="85"/>
      <c r="I210" s="85"/>
      <c r="J210" s="86"/>
    </row>
    <row r="211" spans="1:10" s="87" customFormat="1" ht="42">
      <c r="A211" s="355" t="s">
        <v>1496</v>
      </c>
      <c r="B211" s="107"/>
      <c r="C211" s="363">
        <v>1.5</v>
      </c>
      <c r="D211" s="84"/>
      <c r="E211" s="84"/>
      <c r="F211" s="84"/>
      <c r="G211" s="85">
        <f t="shared" si="75"/>
        <v>0</v>
      </c>
      <c r="H211" s="85">
        <f t="shared" si="76"/>
        <v>0</v>
      </c>
      <c r="I211" s="85">
        <f t="shared" si="77"/>
        <v>0</v>
      </c>
      <c r="J211" s="86"/>
    </row>
    <row r="212" spans="1:10" s="87" customFormat="1" ht="21">
      <c r="A212" s="355" t="s">
        <v>1497</v>
      </c>
      <c r="B212" s="107"/>
      <c r="C212" s="363">
        <v>1</v>
      </c>
      <c r="D212" s="84"/>
      <c r="E212" s="84"/>
      <c r="F212" s="84"/>
      <c r="G212" s="85">
        <f t="shared" si="75"/>
        <v>0</v>
      </c>
      <c r="H212" s="85">
        <f t="shared" si="76"/>
        <v>0</v>
      </c>
      <c r="I212" s="85">
        <f t="shared" si="77"/>
        <v>0</v>
      </c>
      <c r="J212" s="86"/>
    </row>
    <row r="213" spans="1:10" s="87" customFormat="1" ht="21">
      <c r="A213" s="355" t="s">
        <v>1498</v>
      </c>
      <c r="B213" s="107"/>
      <c r="C213" s="363">
        <v>0.5</v>
      </c>
      <c r="D213" s="84"/>
      <c r="E213" s="84"/>
      <c r="F213" s="84"/>
      <c r="G213" s="85">
        <f t="shared" si="75"/>
        <v>0</v>
      </c>
      <c r="H213" s="85">
        <f t="shared" si="76"/>
        <v>0</v>
      </c>
      <c r="I213" s="85">
        <f t="shared" si="77"/>
        <v>0</v>
      </c>
      <c r="J213" s="86"/>
    </row>
    <row r="214" spans="1:10" s="87" customFormat="1" ht="21">
      <c r="A214" s="354" t="s">
        <v>438</v>
      </c>
      <c r="B214" s="107"/>
      <c r="C214" s="363"/>
      <c r="D214" s="84"/>
      <c r="E214" s="84"/>
      <c r="F214" s="84"/>
      <c r="G214" s="85"/>
      <c r="H214" s="85"/>
      <c r="I214" s="85"/>
      <c r="J214" s="86"/>
    </row>
    <row r="215" spans="1:10" s="87" customFormat="1" ht="21">
      <c r="A215" s="354" t="s">
        <v>1524</v>
      </c>
      <c r="B215" s="107"/>
      <c r="C215" s="363"/>
      <c r="D215" s="84"/>
      <c r="E215" s="84"/>
      <c r="F215" s="84"/>
      <c r="G215" s="85"/>
      <c r="H215" s="85"/>
      <c r="I215" s="85"/>
      <c r="J215" s="86"/>
    </row>
    <row r="216" spans="1:10" s="87" customFormat="1" ht="42">
      <c r="A216" s="355" t="s">
        <v>1525</v>
      </c>
      <c r="B216" s="107"/>
      <c r="C216" s="363">
        <v>1</v>
      </c>
      <c r="D216" s="84"/>
      <c r="E216" s="84"/>
      <c r="F216" s="84"/>
      <c r="G216" s="85">
        <f t="shared" si="75"/>
        <v>0</v>
      </c>
      <c r="H216" s="85">
        <f t="shared" si="76"/>
        <v>0</v>
      </c>
      <c r="I216" s="85">
        <f t="shared" si="77"/>
        <v>0</v>
      </c>
      <c r="J216" s="86"/>
    </row>
    <row r="217" spans="1:10" s="87" customFormat="1" ht="42">
      <c r="A217" s="355" t="s">
        <v>1526</v>
      </c>
      <c r="B217" s="107"/>
      <c r="C217" s="363">
        <v>1</v>
      </c>
      <c r="D217" s="84"/>
      <c r="E217" s="84"/>
      <c r="F217" s="84"/>
      <c r="G217" s="85">
        <f t="shared" si="75"/>
        <v>0</v>
      </c>
      <c r="H217" s="85">
        <f t="shared" si="76"/>
        <v>0</v>
      </c>
      <c r="I217" s="85">
        <f t="shared" si="77"/>
        <v>0</v>
      </c>
      <c r="J217" s="86"/>
    </row>
    <row r="218" spans="1:10" s="87" customFormat="1" ht="45">
      <c r="A218" s="355" t="s">
        <v>1527</v>
      </c>
      <c r="B218" s="107"/>
      <c r="C218" s="363">
        <v>1</v>
      </c>
      <c r="D218" s="84"/>
      <c r="E218" s="84"/>
      <c r="F218" s="84"/>
      <c r="G218" s="85">
        <f t="shared" si="75"/>
        <v>0</v>
      </c>
      <c r="H218" s="85">
        <f t="shared" si="76"/>
        <v>0</v>
      </c>
      <c r="I218" s="85">
        <f t="shared" si="77"/>
        <v>0</v>
      </c>
      <c r="J218" s="86"/>
    </row>
    <row r="219" spans="1:10" s="87" customFormat="1" ht="42">
      <c r="A219" s="355" t="s">
        <v>1528</v>
      </c>
      <c r="B219" s="107"/>
      <c r="C219" s="363">
        <v>5</v>
      </c>
      <c r="D219" s="84"/>
      <c r="E219" s="84"/>
      <c r="F219" s="84"/>
      <c r="G219" s="85">
        <f t="shared" si="75"/>
        <v>0</v>
      </c>
      <c r="H219" s="85">
        <f t="shared" si="76"/>
        <v>0</v>
      </c>
      <c r="I219" s="85">
        <f t="shared" si="77"/>
        <v>0</v>
      </c>
      <c r="J219" s="86"/>
    </row>
    <row r="220" spans="1:10" s="87" customFormat="1" ht="42">
      <c r="A220" s="355" t="s">
        <v>1516</v>
      </c>
      <c r="B220" s="107"/>
      <c r="C220" s="363">
        <v>1</v>
      </c>
      <c r="D220" s="84"/>
      <c r="E220" s="84"/>
      <c r="F220" s="84"/>
      <c r="G220" s="85">
        <f t="shared" si="75"/>
        <v>0</v>
      </c>
      <c r="H220" s="85">
        <f t="shared" si="76"/>
        <v>0</v>
      </c>
      <c r="I220" s="85">
        <f t="shared" si="77"/>
        <v>0</v>
      </c>
      <c r="J220" s="86"/>
    </row>
    <row r="221" spans="1:10" s="87" customFormat="1" ht="21">
      <c r="A221" s="354" t="s">
        <v>1529</v>
      </c>
      <c r="B221" s="107"/>
      <c r="C221" s="363"/>
      <c r="D221" s="84"/>
      <c r="E221" s="84"/>
      <c r="F221" s="84"/>
      <c r="G221" s="85"/>
      <c r="H221" s="85"/>
      <c r="I221" s="85"/>
      <c r="J221" s="86"/>
    </row>
    <row r="222" spans="1:10" s="87" customFormat="1" ht="42">
      <c r="A222" s="355" t="s">
        <v>1525</v>
      </c>
      <c r="B222" s="107"/>
      <c r="C222" s="363">
        <v>1</v>
      </c>
      <c r="D222" s="84"/>
      <c r="E222" s="84"/>
      <c r="F222" s="84"/>
      <c r="G222" s="85">
        <f t="shared" si="75"/>
        <v>0</v>
      </c>
      <c r="H222" s="85">
        <f t="shared" si="76"/>
        <v>0</v>
      </c>
      <c r="I222" s="85">
        <f t="shared" si="77"/>
        <v>0</v>
      </c>
      <c r="J222" s="86"/>
    </row>
    <row r="223" spans="1:10" s="87" customFormat="1" ht="45">
      <c r="A223" s="355" t="s">
        <v>1530</v>
      </c>
      <c r="B223" s="107"/>
      <c r="C223" s="363">
        <v>2</v>
      </c>
      <c r="D223" s="84"/>
      <c r="E223" s="84"/>
      <c r="F223" s="84"/>
      <c r="G223" s="85">
        <f t="shared" si="75"/>
        <v>0</v>
      </c>
      <c r="H223" s="85">
        <f t="shared" si="76"/>
        <v>0</v>
      </c>
      <c r="I223" s="85">
        <f t="shared" si="77"/>
        <v>0</v>
      </c>
      <c r="J223" s="86"/>
    </row>
    <row r="224" spans="1:10" s="87" customFormat="1" ht="21">
      <c r="A224" s="354" t="s">
        <v>440</v>
      </c>
      <c r="B224" s="107"/>
      <c r="C224" s="363"/>
      <c r="D224" s="84"/>
      <c r="E224" s="84"/>
      <c r="F224" s="84"/>
      <c r="G224" s="85"/>
      <c r="H224" s="85"/>
      <c r="I224" s="85"/>
      <c r="J224" s="86"/>
    </row>
    <row r="225" spans="1:10" s="87" customFormat="1" ht="42">
      <c r="A225" s="355" t="s">
        <v>1531</v>
      </c>
      <c r="B225" s="107"/>
      <c r="C225" s="363">
        <v>2</v>
      </c>
      <c r="D225" s="84"/>
      <c r="E225" s="84"/>
      <c r="F225" s="84"/>
      <c r="G225" s="85">
        <f t="shared" si="75"/>
        <v>0</v>
      </c>
      <c r="H225" s="85">
        <f t="shared" si="76"/>
        <v>0</v>
      </c>
      <c r="I225" s="85">
        <f t="shared" si="77"/>
        <v>0</v>
      </c>
      <c r="J225" s="86"/>
    </row>
    <row r="226" spans="1:10" s="87" customFormat="1" ht="21">
      <c r="A226" s="354" t="s">
        <v>1532</v>
      </c>
      <c r="B226" s="107"/>
      <c r="C226" s="363"/>
      <c r="D226" s="84"/>
      <c r="E226" s="84"/>
      <c r="F226" s="84"/>
      <c r="G226" s="85"/>
      <c r="H226" s="85"/>
      <c r="I226" s="85"/>
      <c r="J226" s="86"/>
    </row>
    <row r="227" spans="1:10" s="87" customFormat="1" ht="21">
      <c r="A227" s="354" t="s">
        <v>1533</v>
      </c>
      <c r="B227" s="107"/>
      <c r="C227" s="363"/>
      <c r="D227" s="84"/>
      <c r="E227" s="84"/>
      <c r="F227" s="84"/>
      <c r="G227" s="85"/>
      <c r="H227" s="85"/>
      <c r="I227" s="85"/>
      <c r="J227" s="86"/>
    </row>
    <row r="228" spans="1:10" s="87" customFormat="1" ht="42">
      <c r="A228" s="355" t="s">
        <v>1496</v>
      </c>
      <c r="B228" s="107"/>
      <c r="C228" s="363">
        <v>1.5</v>
      </c>
      <c r="D228" s="84"/>
      <c r="E228" s="84"/>
      <c r="F228" s="84"/>
      <c r="G228" s="85">
        <f t="shared" si="75"/>
        <v>0</v>
      </c>
      <c r="H228" s="85">
        <f t="shared" si="76"/>
        <v>0</v>
      </c>
      <c r="I228" s="85">
        <f t="shared" si="77"/>
        <v>0</v>
      </c>
      <c r="J228" s="86"/>
    </row>
    <row r="229" spans="1:10" s="87" customFormat="1" ht="21">
      <c r="A229" s="355" t="s">
        <v>1497</v>
      </c>
      <c r="B229" s="107"/>
      <c r="C229" s="363">
        <v>1</v>
      </c>
      <c r="D229" s="84"/>
      <c r="E229" s="84"/>
      <c r="F229" s="84"/>
      <c r="G229" s="85">
        <f t="shared" si="75"/>
        <v>0</v>
      </c>
      <c r="H229" s="85">
        <f t="shared" si="76"/>
        <v>0</v>
      </c>
      <c r="I229" s="85">
        <f t="shared" si="77"/>
        <v>0</v>
      </c>
      <c r="J229" s="86"/>
    </row>
    <row r="230" spans="1:10" s="87" customFormat="1" ht="21">
      <c r="A230" s="355" t="s">
        <v>1498</v>
      </c>
      <c r="B230" s="107"/>
      <c r="C230" s="363">
        <v>0.5</v>
      </c>
      <c r="D230" s="84"/>
      <c r="E230" s="84"/>
      <c r="F230" s="84"/>
      <c r="G230" s="85">
        <f t="shared" si="75"/>
        <v>0</v>
      </c>
      <c r="H230" s="85">
        <f t="shared" si="76"/>
        <v>0</v>
      </c>
      <c r="I230" s="85">
        <f t="shared" si="77"/>
        <v>0</v>
      </c>
      <c r="J230" s="86"/>
    </row>
    <row r="231" spans="1:10" s="87" customFormat="1" ht="21">
      <c r="A231" s="354" t="s">
        <v>1534</v>
      </c>
      <c r="B231" s="107"/>
      <c r="C231" s="363"/>
      <c r="D231" s="84"/>
      <c r="E231" s="84"/>
      <c r="F231" s="84"/>
      <c r="G231" s="85"/>
      <c r="H231" s="85"/>
      <c r="I231" s="85"/>
      <c r="J231" s="86"/>
    </row>
    <row r="232" spans="1:10" s="87" customFormat="1" ht="21">
      <c r="A232" s="354" t="s">
        <v>1535</v>
      </c>
      <c r="B232" s="107"/>
      <c r="C232" s="363"/>
      <c r="D232" s="84"/>
      <c r="E232" s="84"/>
      <c r="F232" s="84"/>
      <c r="G232" s="85"/>
      <c r="H232" s="85"/>
      <c r="I232" s="85"/>
      <c r="J232" s="86"/>
    </row>
    <row r="233" spans="1:10" s="87" customFormat="1" ht="42">
      <c r="A233" s="355" t="s">
        <v>1525</v>
      </c>
      <c r="B233" s="107"/>
      <c r="C233" s="363">
        <v>1</v>
      </c>
      <c r="D233" s="84"/>
      <c r="E233" s="84"/>
      <c r="F233" s="84"/>
      <c r="G233" s="85">
        <f t="shared" ref="G233" si="78">(D233+E233+F233)/3</f>
        <v>0</v>
      </c>
      <c r="H233" s="85">
        <f t="shared" ref="H233" si="79">G233*C233</f>
        <v>0</v>
      </c>
      <c r="I233" s="85">
        <f t="shared" ref="I233" si="80">H233/96600</f>
        <v>0</v>
      </c>
      <c r="J233" s="86"/>
    </row>
    <row r="234" spans="1:10" s="87" customFormat="1" ht="21">
      <c r="A234" s="355" t="s">
        <v>1536</v>
      </c>
      <c r="B234" s="107"/>
      <c r="C234" s="363"/>
      <c r="D234" s="84"/>
      <c r="E234" s="84"/>
      <c r="F234" s="84"/>
      <c r="G234" s="85"/>
      <c r="H234" s="85"/>
      <c r="I234" s="85"/>
      <c r="J234" s="86"/>
    </row>
    <row r="235" spans="1:10" s="87" customFormat="1" ht="45">
      <c r="A235" s="355" t="s">
        <v>1537</v>
      </c>
      <c r="B235" s="107"/>
      <c r="C235" s="363">
        <v>3</v>
      </c>
      <c r="D235" s="84"/>
      <c r="E235" s="84"/>
      <c r="F235" s="84"/>
      <c r="G235" s="85">
        <f t="shared" si="75"/>
        <v>0</v>
      </c>
      <c r="H235" s="85">
        <f t="shared" si="76"/>
        <v>0</v>
      </c>
      <c r="I235" s="85">
        <f t="shared" si="77"/>
        <v>0</v>
      </c>
      <c r="J235" s="86"/>
    </row>
    <row r="236" spans="1:10" s="87" customFormat="1" ht="42">
      <c r="A236" s="355" t="s">
        <v>1538</v>
      </c>
      <c r="B236" s="107"/>
      <c r="C236" s="363">
        <v>1</v>
      </c>
      <c r="D236" s="84"/>
      <c r="E236" s="84"/>
      <c r="F236" s="84"/>
      <c r="G236" s="85">
        <f t="shared" si="75"/>
        <v>0</v>
      </c>
      <c r="H236" s="85">
        <f t="shared" si="76"/>
        <v>0</v>
      </c>
      <c r="I236" s="85">
        <f t="shared" si="77"/>
        <v>0</v>
      </c>
      <c r="J236" s="86"/>
    </row>
    <row r="237" spans="1:10" s="87" customFormat="1" ht="45">
      <c r="A237" s="355" t="s">
        <v>1539</v>
      </c>
      <c r="B237" s="107"/>
      <c r="C237" s="363">
        <v>1</v>
      </c>
      <c r="D237" s="84"/>
      <c r="E237" s="84"/>
      <c r="F237" s="84"/>
      <c r="G237" s="85">
        <f t="shared" si="75"/>
        <v>0</v>
      </c>
      <c r="H237" s="85">
        <f t="shared" si="76"/>
        <v>0</v>
      </c>
      <c r="I237" s="85">
        <f t="shared" si="77"/>
        <v>0</v>
      </c>
      <c r="J237" s="86"/>
    </row>
    <row r="238" spans="1:10" s="87" customFormat="1" ht="42">
      <c r="A238" s="355" t="s">
        <v>1540</v>
      </c>
      <c r="B238" s="107"/>
      <c r="C238" s="363">
        <v>5</v>
      </c>
      <c r="D238" s="84"/>
      <c r="E238" s="84"/>
      <c r="F238" s="84"/>
      <c r="G238" s="85">
        <f t="shared" si="75"/>
        <v>0</v>
      </c>
      <c r="H238" s="85">
        <f t="shared" si="76"/>
        <v>0</v>
      </c>
      <c r="I238" s="85">
        <f t="shared" si="77"/>
        <v>0</v>
      </c>
      <c r="J238" s="86"/>
    </row>
    <row r="239" spans="1:10" s="87" customFormat="1" ht="42">
      <c r="A239" s="355" t="s">
        <v>1541</v>
      </c>
      <c r="B239" s="107"/>
      <c r="C239" s="363">
        <v>1</v>
      </c>
      <c r="D239" s="84"/>
      <c r="E239" s="84"/>
      <c r="F239" s="84"/>
      <c r="G239" s="85">
        <f t="shared" si="75"/>
        <v>0</v>
      </c>
      <c r="H239" s="85">
        <f t="shared" si="76"/>
        <v>0</v>
      </c>
      <c r="I239" s="85">
        <f t="shared" si="77"/>
        <v>0</v>
      </c>
      <c r="J239" s="86"/>
    </row>
    <row r="240" spans="1:10" s="87" customFormat="1" ht="45">
      <c r="A240" s="355" t="s">
        <v>1542</v>
      </c>
      <c r="B240" s="107"/>
      <c r="C240" s="363">
        <v>2</v>
      </c>
      <c r="D240" s="84"/>
      <c r="E240" s="84"/>
      <c r="F240" s="84"/>
      <c r="G240" s="85">
        <f t="shared" si="75"/>
        <v>0</v>
      </c>
      <c r="H240" s="85">
        <f t="shared" si="76"/>
        <v>0</v>
      </c>
      <c r="I240" s="85">
        <f t="shared" si="77"/>
        <v>0</v>
      </c>
      <c r="J240" s="86"/>
    </row>
    <row r="241" spans="1:10" s="87" customFormat="1" ht="21">
      <c r="A241" s="355" t="s">
        <v>1543</v>
      </c>
      <c r="B241" s="107"/>
      <c r="C241" s="363"/>
      <c r="D241" s="84"/>
      <c r="E241" s="84"/>
      <c r="F241" s="84"/>
      <c r="G241" s="85"/>
      <c r="H241" s="85"/>
      <c r="I241" s="85"/>
      <c r="J241" s="86"/>
    </row>
    <row r="242" spans="1:10" s="87" customFormat="1" ht="45">
      <c r="A242" s="355" t="s">
        <v>1544</v>
      </c>
      <c r="B242" s="107"/>
      <c r="C242" s="363">
        <v>4</v>
      </c>
      <c r="D242" s="84"/>
      <c r="E242" s="84"/>
      <c r="F242" s="84"/>
      <c r="G242" s="85">
        <f t="shared" si="75"/>
        <v>0</v>
      </c>
      <c r="H242" s="85">
        <f t="shared" si="76"/>
        <v>0</v>
      </c>
      <c r="I242" s="85">
        <f t="shared" si="77"/>
        <v>0</v>
      </c>
      <c r="J242" s="86"/>
    </row>
    <row r="243" spans="1:10" s="87" customFormat="1" ht="21">
      <c r="A243" s="355" t="s">
        <v>1543</v>
      </c>
      <c r="B243" s="107"/>
      <c r="C243" s="363"/>
      <c r="D243" s="84"/>
      <c r="E243" s="84"/>
      <c r="F243" s="84"/>
      <c r="G243" s="85"/>
      <c r="H243" s="85"/>
      <c r="I243" s="85"/>
      <c r="J243" s="86"/>
    </row>
    <row r="244" spans="1:10" s="87" customFormat="1" ht="21">
      <c r="A244" s="354" t="s">
        <v>446</v>
      </c>
      <c r="B244" s="107"/>
      <c r="C244" s="363"/>
      <c r="D244" s="84"/>
      <c r="E244" s="84"/>
      <c r="F244" s="84"/>
      <c r="G244" s="85"/>
      <c r="H244" s="85"/>
      <c r="I244" s="85"/>
      <c r="J244" s="86"/>
    </row>
    <row r="245" spans="1:10" s="87" customFormat="1" ht="42">
      <c r="A245" s="355" t="s">
        <v>1545</v>
      </c>
      <c r="B245" s="107"/>
      <c r="C245" s="363">
        <v>2</v>
      </c>
      <c r="D245" s="84"/>
      <c r="E245" s="84"/>
      <c r="F245" s="84"/>
      <c r="G245" s="85">
        <f t="shared" si="75"/>
        <v>0</v>
      </c>
      <c r="H245" s="85">
        <f t="shared" si="76"/>
        <v>0</v>
      </c>
      <c r="I245" s="85">
        <f t="shared" si="77"/>
        <v>0</v>
      </c>
      <c r="J245" s="86"/>
    </row>
    <row r="246" spans="1:10" s="87" customFormat="1" ht="21">
      <c r="A246" s="354" t="s">
        <v>1546</v>
      </c>
      <c r="B246" s="107"/>
      <c r="C246" s="363"/>
      <c r="D246" s="84"/>
      <c r="E246" s="84"/>
      <c r="F246" s="84"/>
      <c r="G246" s="85"/>
      <c r="H246" s="85"/>
      <c r="I246" s="85"/>
      <c r="J246" s="86"/>
    </row>
    <row r="247" spans="1:10" s="87" customFormat="1" ht="42">
      <c r="A247" s="354" t="s">
        <v>1547</v>
      </c>
      <c r="B247" s="107"/>
      <c r="C247" s="364"/>
      <c r="D247" s="84"/>
      <c r="E247" s="84"/>
      <c r="F247" s="84"/>
      <c r="G247" s="85"/>
      <c r="H247" s="85"/>
      <c r="I247" s="85"/>
      <c r="J247" s="86"/>
    </row>
    <row r="248" spans="1:10" s="87" customFormat="1" ht="21">
      <c r="A248" s="354" t="s">
        <v>1548</v>
      </c>
      <c r="B248" s="107"/>
      <c r="C248" s="364"/>
      <c r="D248" s="84"/>
      <c r="E248" s="84"/>
      <c r="F248" s="84"/>
      <c r="G248" s="85"/>
      <c r="H248" s="85"/>
      <c r="I248" s="85"/>
      <c r="J248" s="86"/>
    </row>
    <row r="249" spans="1:10" s="87" customFormat="1" ht="21">
      <c r="A249" s="354" t="s">
        <v>1549</v>
      </c>
      <c r="B249" s="107"/>
      <c r="C249" s="363"/>
      <c r="D249" s="84"/>
      <c r="E249" s="84"/>
      <c r="F249" s="84"/>
      <c r="G249" s="85"/>
      <c r="H249" s="85"/>
      <c r="I249" s="85"/>
      <c r="J249" s="86"/>
    </row>
    <row r="250" spans="1:10" s="87" customFormat="1" ht="42">
      <c r="A250" s="355" t="s">
        <v>1496</v>
      </c>
      <c r="B250" s="107"/>
      <c r="C250" s="363">
        <v>1.5</v>
      </c>
      <c r="D250" s="84"/>
      <c r="E250" s="84"/>
      <c r="F250" s="84"/>
      <c r="G250" s="85">
        <f t="shared" si="75"/>
        <v>0</v>
      </c>
      <c r="H250" s="85">
        <f t="shared" si="76"/>
        <v>0</v>
      </c>
      <c r="I250" s="85">
        <f t="shared" si="77"/>
        <v>0</v>
      </c>
      <c r="J250" s="86"/>
    </row>
    <row r="251" spans="1:10" s="87" customFormat="1" ht="21">
      <c r="A251" s="355" t="s">
        <v>1497</v>
      </c>
      <c r="B251" s="107"/>
      <c r="C251" s="363">
        <v>1</v>
      </c>
      <c r="D251" s="84"/>
      <c r="E251" s="84"/>
      <c r="F251" s="84"/>
      <c r="G251" s="85">
        <f t="shared" si="75"/>
        <v>0</v>
      </c>
      <c r="H251" s="85">
        <f t="shared" si="76"/>
        <v>0</v>
      </c>
      <c r="I251" s="85">
        <f t="shared" si="77"/>
        <v>0</v>
      </c>
      <c r="J251" s="86"/>
    </row>
    <row r="252" spans="1:10" s="87" customFormat="1" ht="21">
      <c r="A252" s="355" t="s">
        <v>1498</v>
      </c>
      <c r="B252" s="107"/>
      <c r="C252" s="363">
        <v>0.5</v>
      </c>
      <c r="D252" s="84"/>
      <c r="E252" s="84"/>
      <c r="F252" s="84"/>
      <c r="G252" s="85">
        <f t="shared" si="75"/>
        <v>0</v>
      </c>
      <c r="H252" s="85">
        <f t="shared" si="76"/>
        <v>0</v>
      </c>
      <c r="I252" s="85">
        <f t="shared" si="77"/>
        <v>0</v>
      </c>
      <c r="J252" s="86"/>
    </row>
    <row r="253" spans="1:10" s="87" customFormat="1" ht="21">
      <c r="A253" s="354" t="s">
        <v>449</v>
      </c>
      <c r="B253" s="107"/>
      <c r="C253" s="363"/>
      <c r="D253" s="84"/>
      <c r="E253" s="84"/>
      <c r="F253" s="84"/>
      <c r="G253" s="85"/>
      <c r="H253" s="85"/>
      <c r="I253" s="85"/>
      <c r="J253" s="86"/>
    </row>
    <row r="254" spans="1:10" s="87" customFormat="1" ht="42">
      <c r="A254" s="354" t="s">
        <v>1550</v>
      </c>
      <c r="B254" s="107"/>
      <c r="C254" s="363"/>
      <c r="D254" s="84"/>
      <c r="E254" s="84"/>
      <c r="F254" s="84"/>
      <c r="G254" s="85"/>
      <c r="H254" s="85"/>
      <c r="I254" s="85"/>
      <c r="J254" s="86"/>
    </row>
    <row r="255" spans="1:10" s="87" customFormat="1" ht="42">
      <c r="A255" s="355" t="s">
        <v>1551</v>
      </c>
      <c r="B255" s="107"/>
      <c r="C255" s="363">
        <v>5</v>
      </c>
      <c r="D255" s="84"/>
      <c r="E255" s="84"/>
      <c r="F255" s="84"/>
      <c r="G255" s="85">
        <f t="shared" si="75"/>
        <v>0</v>
      </c>
      <c r="H255" s="85">
        <f t="shared" si="76"/>
        <v>0</v>
      </c>
      <c r="I255" s="85">
        <f t="shared" si="77"/>
        <v>0</v>
      </c>
      <c r="J255" s="86"/>
    </row>
    <row r="256" spans="1:10" s="87" customFormat="1" ht="21">
      <c r="A256" s="355" t="s">
        <v>1552</v>
      </c>
      <c r="B256" s="107"/>
      <c r="C256" s="363"/>
      <c r="D256" s="84"/>
      <c r="E256" s="84"/>
      <c r="F256" s="84"/>
      <c r="G256" s="85"/>
      <c r="H256" s="85"/>
      <c r="I256" s="85"/>
      <c r="J256" s="86"/>
    </row>
    <row r="257" spans="1:10" s="87" customFormat="1" ht="42">
      <c r="A257" s="355" t="s">
        <v>1553</v>
      </c>
      <c r="B257" s="107"/>
      <c r="C257" s="363">
        <v>50</v>
      </c>
      <c r="D257" s="84"/>
      <c r="E257" s="84"/>
      <c r="F257" s="84"/>
      <c r="G257" s="85">
        <f t="shared" si="75"/>
        <v>0</v>
      </c>
      <c r="H257" s="85">
        <f t="shared" si="76"/>
        <v>0</v>
      </c>
      <c r="I257" s="85">
        <f t="shared" si="77"/>
        <v>0</v>
      </c>
      <c r="J257" s="86"/>
    </row>
    <row r="258" spans="1:10" s="87" customFormat="1" ht="45">
      <c r="A258" s="355" t="s">
        <v>1554</v>
      </c>
      <c r="B258" s="107"/>
      <c r="C258" s="363"/>
      <c r="D258" s="84"/>
      <c r="E258" s="84"/>
      <c r="F258" s="84"/>
      <c r="G258" s="85"/>
      <c r="H258" s="85"/>
      <c r="I258" s="85"/>
      <c r="J258" s="86"/>
    </row>
    <row r="259" spans="1:10" s="87" customFormat="1" ht="42">
      <c r="A259" s="355" t="s">
        <v>1555</v>
      </c>
      <c r="B259" s="107"/>
      <c r="C259" s="363"/>
      <c r="D259" s="84"/>
      <c r="E259" s="84"/>
      <c r="F259" s="84"/>
      <c r="G259" s="85"/>
      <c r="H259" s="85"/>
      <c r="I259" s="85"/>
      <c r="J259" s="86"/>
    </row>
    <row r="260" spans="1:10" s="87" customFormat="1" ht="42">
      <c r="A260" s="355" t="s">
        <v>1556</v>
      </c>
      <c r="B260" s="107"/>
      <c r="C260" s="363"/>
      <c r="D260" s="84"/>
      <c r="E260" s="84"/>
      <c r="F260" s="84"/>
      <c r="G260" s="85"/>
      <c r="H260" s="85"/>
      <c r="I260" s="85"/>
      <c r="J260" s="86"/>
    </row>
    <row r="261" spans="1:10" s="87" customFormat="1" ht="45">
      <c r="A261" s="355" t="s">
        <v>1557</v>
      </c>
      <c r="B261" s="107"/>
      <c r="C261" s="363">
        <v>15</v>
      </c>
      <c r="D261" s="84"/>
      <c r="E261" s="84"/>
      <c r="F261" s="84"/>
      <c r="G261" s="85">
        <f t="shared" si="75"/>
        <v>0</v>
      </c>
      <c r="H261" s="85">
        <f t="shared" si="76"/>
        <v>0</v>
      </c>
      <c r="I261" s="85">
        <f t="shared" si="77"/>
        <v>0</v>
      </c>
      <c r="J261" s="86"/>
    </row>
    <row r="262" spans="1:10" s="87" customFormat="1" ht="21">
      <c r="A262" s="355" t="s">
        <v>1558</v>
      </c>
      <c r="B262" s="107"/>
      <c r="C262" s="363"/>
      <c r="D262" s="84"/>
      <c r="E262" s="84"/>
      <c r="F262" s="84"/>
      <c r="G262" s="85"/>
      <c r="H262" s="85"/>
      <c r="I262" s="85"/>
      <c r="J262" s="86"/>
    </row>
    <row r="263" spans="1:10" s="87" customFormat="1" ht="45">
      <c r="A263" s="355" t="s">
        <v>1559</v>
      </c>
      <c r="B263" s="107"/>
      <c r="C263" s="363">
        <v>15</v>
      </c>
      <c r="D263" s="84"/>
      <c r="E263" s="84"/>
      <c r="F263" s="84"/>
      <c r="G263" s="85">
        <f t="shared" ref="G263" si="81">(D263+E263+F263)/3</f>
        <v>0</v>
      </c>
      <c r="H263" s="85">
        <f t="shared" ref="H263" si="82">G263*C263</f>
        <v>0</v>
      </c>
      <c r="I263" s="85">
        <f t="shared" ref="I263" si="83">H263/96600</f>
        <v>0</v>
      </c>
      <c r="J263" s="86"/>
    </row>
    <row r="264" spans="1:10" s="87" customFormat="1" ht="21">
      <c r="A264" s="355" t="s">
        <v>1558</v>
      </c>
      <c r="B264" s="107"/>
      <c r="C264" s="363"/>
      <c r="D264" s="84"/>
      <c r="E264" s="84"/>
      <c r="F264" s="84"/>
      <c r="G264" s="85"/>
      <c r="H264" s="85"/>
      <c r="I264" s="85"/>
      <c r="J264" s="86"/>
    </row>
    <row r="265" spans="1:10" s="87" customFormat="1" ht="45">
      <c r="A265" s="355" t="s">
        <v>1560</v>
      </c>
      <c r="B265" s="107"/>
      <c r="C265" s="363">
        <v>20</v>
      </c>
      <c r="D265" s="84"/>
      <c r="E265" s="84"/>
      <c r="F265" s="84"/>
      <c r="G265" s="85">
        <f t="shared" si="75"/>
        <v>0</v>
      </c>
      <c r="H265" s="85">
        <f t="shared" si="76"/>
        <v>0</v>
      </c>
      <c r="I265" s="85">
        <f t="shared" si="77"/>
        <v>0</v>
      </c>
      <c r="J265" s="86"/>
    </row>
    <row r="266" spans="1:10" s="87" customFormat="1" ht="21">
      <c r="A266" s="354" t="s">
        <v>1561</v>
      </c>
      <c r="B266" s="107"/>
      <c r="C266" s="363"/>
      <c r="D266" s="84"/>
      <c r="E266" s="84"/>
      <c r="F266" s="84"/>
      <c r="G266" s="85"/>
      <c r="H266" s="85"/>
      <c r="I266" s="85"/>
      <c r="J266" s="86"/>
    </row>
    <row r="267" spans="1:10" s="87" customFormat="1" ht="42">
      <c r="A267" s="355" t="s">
        <v>1562</v>
      </c>
      <c r="B267" s="107"/>
      <c r="C267" s="363">
        <v>5</v>
      </c>
      <c r="D267" s="84"/>
      <c r="E267" s="84"/>
      <c r="F267" s="84"/>
      <c r="G267" s="85">
        <f t="shared" si="75"/>
        <v>0</v>
      </c>
      <c r="H267" s="85">
        <f t="shared" si="76"/>
        <v>0</v>
      </c>
      <c r="I267" s="85">
        <f t="shared" si="77"/>
        <v>0</v>
      </c>
      <c r="J267" s="86"/>
    </row>
    <row r="268" spans="1:10" s="87" customFormat="1" ht="21">
      <c r="A268" s="355" t="s">
        <v>1563</v>
      </c>
      <c r="B268" s="107"/>
      <c r="C268" s="363">
        <v>4</v>
      </c>
      <c r="D268" s="84"/>
      <c r="E268" s="84"/>
      <c r="F268" s="84"/>
      <c r="G268" s="85"/>
      <c r="H268" s="85"/>
      <c r="I268" s="85"/>
      <c r="J268" s="86"/>
    </row>
    <row r="269" spans="1:10" s="87" customFormat="1" ht="24">
      <c r="A269" s="355" t="s">
        <v>1564</v>
      </c>
      <c r="B269" s="107"/>
      <c r="C269" s="363">
        <v>1</v>
      </c>
      <c r="D269" s="84"/>
      <c r="E269" s="84"/>
      <c r="F269" s="84"/>
      <c r="G269" s="85">
        <f t="shared" ref="G269:G329" si="84">(D269+E269+F269)/3</f>
        <v>0</v>
      </c>
      <c r="H269" s="85">
        <f t="shared" ref="H269:H329" si="85">G269*C269</f>
        <v>0</v>
      </c>
      <c r="I269" s="85">
        <f t="shared" ref="I269:I329" si="86">H269/96600</f>
        <v>0</v>
      </c>
      <c r="J269" s="86"/>
    </row>
    <row r="270" spans="1:10" s="87" customFormat="1" ht="21">
      <c r="A270" s="354" t="s">
        <v>450</v>
      </c>
      <c r="B270" s="107"/>
      <c r="C270" s="363"/>
      <c r="D270" s="84"/>
      <c r="E270" s="84"/>
      <c r="F270" s="84"/>
      <c r="G270" s="85"/>
      <c r="H270" s="85"/>
      <c r="I270" s="85"/>
      <c r="J270" s="86"/>
    </row>
    <row r="271" spans="1:10" s="87" customFormat="1" ht="42">
      <c r="A271" s="355" t="s">
        <v>1531</v>
      </c>
      <c r="B271" s="107"/>
      <c r="C271" s="363"/>
      <c r="D271" s="84"/>
      <c r="E271" s="84"/>
      <c r="F271" s="84"/>
      <c r="G271" s="85"/>
      <c r="H271" s="85"/>
      <c r="I271" s="85"/>
      <c r="J271" s="86"/>
    </row>
    <row r="272" spans="1:10" s="87" customFormat="1" ht="21">
      <c r="A272" s="355" t="s">
        <v>1513</v>
      </c>
      <c r="B272" s="107"/>
      <c r="C272" s="363">
        <v>15</v>
      </c>
      <c r="D272" s="84"/>
      <c r="E272" s="84"/>
      <c r="F272" s="84"/>
      <c r="G272" s="85">
        <f t="shared" si="84"/>
        <v>0</v>
      </c>
      <c r="H272" s="85">
        <f t="shared" si="85"/>
        <v>0</v>
      </c>
      <c r="I272" s="85">
        <f t="shared" si="86"/>
        <v>0</v>
      </c>
      <c r="J272" s="86"/>
    </row>
    <row r="273" spans="1:10" s="87" customFormat="1" ht="21">
      <c r="A273" s="355" t="s">
        <v>1517</v>
      </c>
      <c r="B273" s="107"/>
      <c r="C273" s="363">
        <v>10</v>
      </c>
      <c r="D273" s="84"/>
      <c r="E273" s="84"/>
      <c r="F273" s="84"/>
      <c r="G273" s="85">
        <f t="shared" si="84"/>
        <v>0</v>
      </c>
      <c r="H273" s="85">
        <f t="shared" si="85"/>
        <v>0</v>
      </c>
      <c r="I273" s="85">
        <f t="shared" si="86"/>
        <v>0</v>
      </c>
      <c r="J273" s="86"/>
    </row>
    <row r="274" spans="1:10" s="87" customFormat="1" ht="21">
      <c r="A274" s="354" t="s">
        <v>1565</v>
      </c>
      <c r="B274" s="107"/>
      <c r="C274" s="363"/>
      <c r="D274" s="84"/>
      <c r="E274" s="84"/>
      <c r="F274" s="84"/>
      <c r="G274" s="85"/>
      <c r="H274" s="85"/>
      <c r="I274" s="85"/>
      <c r="J274" s="86"/>
    </row>
    <row r="275" spans="1:10" s="87" customFormat="1" ht="21">
      <c r="A275" s="354" t="s">
        <v>1566</v>
      </c>
      <c r="B275" s="107"/>
      <c r="C275" s="363"/>
      <c r="D275" s="84"/>
      <c r="E275" s="84"/>
      <c r="F275" s="84"/>
      <c r="G275" s="85"/>
      <c r="H275" s="85"/>
      <c r="I275" s="85"/>
      <c r="J275" s="86"/>
    </row>
    <row r="276" spans="1:10" s="87" customFormat="1" ht="21">
      <c r="A276" s="355" t="s">
        <v>1567</v>
      </c>
      <c r="B276" s="107"/>
      <c r="C276" s="363">
        <v>10</v>
      </c>
      <c r="D276" s="84"/>
      <c r="E276" s="84"/>
      <c r="F276" s="84"/>
      <c r="G276" s="85">
        <f t="shared" si="84"/>
        <v>0</v>
      </c>
      <c r="H276" s="85">
        <f t="shared" si="85"/>
        <v>0</v>
      </c>
      <c r="I276" s="85">
        <f t="shared" si="86"/>
        <v>0</v>
      </c>
      <c r="J276" s="86"/>
    </row>
    <row r="277" spans="1:10" s="87" customFormat="1" ht="21">
      <c r="A277" s="355" t="s">
        <v>1568</v>
      </c>
      <c r="B277" s="107"/>
      <c r="C277" s="363">
        <v>5</v>
      </c>
      <c r="D277" s="84"/>
      <c r="E277" s="84"/>
      <c r="F277" s="84"/>
      <c r="G277" s="85">
        <f t="shared" si="84"/>
        <v>0</v>
      </c>
      <c r="H277" s="85">
        <f t="shared" si="85"/>
        <v>0</v>
      </c>
      <c r="I277" s="85">
        <f t="shared" si="86"/>
        <v>0</v>
      </c>
      <c r="J277" s="86"/>
    </row>
    <row r="278" spans="1:10" s="87" customFormat="1" ht="21">
      <c r="A278" s="355" t="s">
        <v>1569</v>
      </c>
      <c r="B278" s="107"/>
      <c r="C278" s="363">
        <v>1.5</v>
      </c>
      <c r="D278" s="84"/>
      <c r="E278" s="84"/>
      <c r="F278" s="84"/>
      <c r="G278" s="85">
        <f t="shared" si="84"/>
        <v>0</v>
      </c>
      <c r="H278" s="85">
        <f t="shared" si="85"/>
        <v>0</v>
      </c>
      <c r="I278" s="85">
        <f t="shared" si="86"/>
        <v>0</v>
      </c>
      <c r="J278" s="86"/>
    </row>
    <row r="279" spans="1:10" s="87" customFormat="1" ht="21">
      <c r="A279" s="355" t="s">
        <v>1570</v>
      </c>
      <c r="B279" s="107"/>
      <c r="C279" s="363">
        <v>0.5</v>
      </c>
      <c r="D279" s="84"/>
      <c r="E279" s="84"/>
      <c r="F279" s="84"/>
      <c r="G279" s="85">
        <f t="shared" ref="G279" si="87">(D279+E279+F279)/3</f>
        <v>0</v>
      </c>
      <c r="H279" s="85">
        <f t="shared" ref="H279" si="88">G279*C279</f>
        <v>0</v>
      </c>
      <c r="I279" s="85">
        <f t="shared" ref="I279" si="89">H279/96600</f>
        <v>0</v>
      </c>
      <c r="J279" s="86"/>
    </row>
    <row r="280" spans="1:10" s="87" customFormat="1" ht="21">
      <c r="A280" s="354" t="s">
        <v>456</v>
      </c>
      <c r="B280" s="107"/>
      <c r="C280" s="363"/>
      <c r="D280" s="84"/>
      <c r="E280" s="84"/>
      <c r="F280" s="84"/>
      <c r="G280" s="85"/>
      <c r="H280" s="85"/>
      <c r="I280" s="85"/>
      <c r="J280" s="86"/>
    </row>
    <row r="281" spans="1:10" s="87" customFormat="1" ht="21">
      <c r="A281" s="355" t="s">
        <v>1571</v>
      </c>
      <c r="B281" s="107"/>
      <c r="C281" s="363">
        <v>5</v>
      </c>
      <c r="D281" s="84"/>
      <c r="E281" s="84"/>
      <c r="F281" s="84"/>
      <c r="G281" s="85">
        <f t="shared" si="84"/>
        <v>0</v>
      </c>
      <c r="H281" s="85">
        <f t="shared" si="85"/>
        <v>0</v>
      </c>
      <c r="I281" s="85">
        <f t="shared" si="86"/>
        <v>0</v>
      </c>
      <c r="J281" s="86"/>
    </row>
    <row r="282" spans="1:10" s="87" customFormat="1" ht="21">
      <c r="A282" s="354" t="s">
        <v>1572</v>
      </c>
      <c r="B282" s="107"/>
      <c r="C282" s="363"/>
      <c r="D282" s="84"/>
      <c r="E282" s="84"/>
      <c r="F282" s="84"/>
      <c r="G282" s="85"/>
      <c r="H282" s="85"/>
      <c r="I282" s="85"/>
      <c r="J282" s="86"/>
    </row>
    <row r="283" spans="1:10" s="87" customFormat="1" ht="42">
      <c r="A283" s="355" t="s">
        <v>1545</v>
      </c>
      <c r="B283" s="107"/>
      <c r="C283" s="363">
        <v>2</v>
      </c>
      <c r="D283" s="84"/>
      <c r="E283" s="84"/>
      <c r="F283" s="84"/>
      <c r="G283" s="85">
        <f t="shared" si="84"/>
        <v>0</v>
      </c>
      <c r="H283" s="85">
        <f t="shared" si="85"/>
        <v>0</v>
      </c>
      <c r="I283" s="85">
        <f t="shared" si="86"/>
        <v>0</v>
      </c>
      <c r="J283" s="86"/>
    </row>
    <row r="284" spans="1:10" s="87" customFormat="1" ht="21">
      <c r="A284" s="354" t="s">
        <v>1573</v>
      </c>
      <c r="B284" s="107"/>
      <c r="C284" s="363"/>
      <c r="D284" s="84"/>
      <c r="E284" s="84"/>
      <c r="F284" s="84"/>
      <c r="G284" s="85"/>
      <c r="H284" s="85"/>
      <c r="I284" s="85"/>
      <c r="J284" s="86"/>
    </row>
    <row r="285" spans="1:10" s="87" customFormat="1" ht="21">
      <c r="A285" s="354" t="s">
        <v>1574</v>
      </c>
      <c r="B285" s="107"/>
      <c r="C285" s="363">
        <v>90</v>
      </c>
      <c r="D285" s="84"/>
      <c r="E285" s="84"/>
      <c r="F285" s="84"/>
      <c r="G285" s="85">
        <f t="shared" si="84"/>
        <v>0</v>
      </c>
      <c r="H285" s="85">
        <f t="shared" si="85"/>
        <v>0</v>
      </c>
      <c r="I285" s="85">
        <f t="shared" si="86"/>
        <v>0</v>
      </c>
      <c r="J285" s="86"/>
    </row>
    <row r="286" spans="1:10" s="87" customFormat="1" ht="21">
      <c r="A286" s="354" t="s">
        <v>1575</v>
      </c>
      <c r="B286" s="107"/>
      <c r="C286" s="363">
        <v>90</v>
      </c>
      <c r="D286" s="84"/>
      <c r="E286" s="84"/>
      <c r="F286" s="84"/>
      <c r="G286" s="85">
        <f t="shared" ref="G286:G291" si="90">(D286+E286+F286)/3</f>
        <v>0</v>
      </c>
      <c r="H286" s="85">
        <f t="shared" ref="H286:H291" si="91">G286*C286</f>
        <v>0</v>
      </c>
      <c r="I286" s="85">
        <f t="shared" ref="I286:I291" si="92">H286/96600</f>
        <v>0</v>
      </c>
      <c r="J286" s="86"/>
    </row>
    <row r="287" spans="1:10" s="87" customFormat="1" ht="21">
      <c r="A287" s="354" t="s">
        <v>1576</v>
      </c>
      <c r="B287" s="107"/>
      <c r="C287" s="363">
        <v>90</v>
      </c>
      <c r="D287" s="84"/>
      <c r="E287" s="84"/>
      <c r="F287" s="84"/>
      <c r="G287" s="85">
        <f t="shared" si="90"/>
        <v>0</v>
      </c>
      <c r="H287" s="85">
        <f t="shared" si="91"/>
        <v>0</v>
      </c>
      <c r="I287" s="85">
        <f t="shared" si="92"/>
        <v>0</v>
      </c>
      <c r="J287" s="86"/>
    </row>
    <row r="288" spans="1:10" s="87" customFormat="1" ht="21">
      <c r="A288" s="354" t="s">
        <v>1577</v>
      </c>
      <c r="B288" s="107"/>
      <c r="C288" s="363">
        <v>60</v>
      </c>
      <c r="D288" s="84"/>
      <c r="E288" s="84"/>
      <c r="F288" s="84"/>
      <c r="G288" s="85">
        <f t="shared" si="90"/>
        <v>0</v>
      </c>
      <c r="H288" s="85">
        <f t="shared" si="91"/>
        <v>0</v>
      </c>
      <c r="I288" s="85">
        <f t="shared" si="92"/>
        <v>0</v>
      </c>
      <c r="J288" s="86"/>
    </row>
    <row r="289" spans="1:10" s="87" customFormat="1" ht="21">
      <c r="A289" s="354" t="s">
        <v>1578</v>
      </c>
      <c r="B289" s="107"/>
      <c r="C289" s="363">
        <v>60</v>
      </c>
      <c r="D289" s="84"/>
      <c r="E289" s="84"/>
      <c r="F289" s="84"/>
      <c r="G289" s="85">
        <f t="shared" si="90"/>
        <v>0</v>
      </c>
      <c r="H289" s="85">
        <f t="shared" si="91"/>
        <v>0</v>
      </c>
      <c r="I289" s="85">
        <f t="shared" si="92"/>
        <v>0</v>
      </c>
      <c r="J289" s="86"/>
    </row>
    <row r="290" spans="1:10" s="87" customFormat="1" ht="21">
      <c r="A290" s="354" t="s">
        <v>1579</v>
      </c>
      <c r="B290" s="107"/>
      <c r="C290" s="363">
        <v>60</v>
      </c>
      <c r="D290" s="84"/>
      <c r="E290" s="84"/>
      <c r="F290" s="84"/>
      <c r="G290" s="85">
        <f t="shared" si="90"/>
        <v>0</v>
      </c>
      <c r="H290" s="85">
        <f t="shared" si="91"/>
        <v>0</v>
      </c>
      <c r="I290" s="85">
        <f t="shared" si="92"/>
        <v>0</v>
      </c>
      <c r="J290" s="86"/>
    </row>
    <row r="291" spans="1:10" s="87" customFormat="1" ht="21">
      <c r="A291" s="354" t="s">
        <v>1580</v>
      </c>
      <c r="B291" s="107"/>
      <c r="C291" s="363">
        <v>60</v>
      </c>
      <c r="D291" s="84"/>
      <c r="E291" s="84"/>
      <c r="F291" s="84"/>
      <c r="G291" s="85">
        <f t="shared" si="90"/>
        <v>0</v>
      </c>
      <c r="H291" s="85">
        <f t="shared" si="91"/>
        <v>0</v>
      </c>
      <c r="I291" s="85">
        <f t="shared" si="92"/>
        <v>0</v>
      </c>
      <c r="J291" s="86"/>
    </row>
    <row r="292" spans="1:10" s="87" customFormat="1" ht="21">
      <c r="A292" s="354" t="s">
        <v>1581</v>
      </c>
      <c r="B292" s="107"/>
      <c r="C292" s="363">
        <v>30</v>
      </c>
      <c r="D292" s="84"/>
      <c r="E292" s="84"/>
      <c r="F292" s="84"/>
      <c r="G292" s="85">
        <f t="shared" si="84"/>
        <v>0</v>
      </c>
      <c r="H292" s="85">
        <f t="shared" si="85"/>
        <v>0</v>
      </c>
      <c r="I292" s="85">
        <f t="shared" si="86"/>
        <v>0</v>
      </c>
      <c r="J292" s="86"/>
    </row>
    <row r="293" spans="1:10" s="87" customFormat="1" ht="21">
      <c r="A293" s="354" t="s">
        <v>1582</v>
      </c>
      <c r="B293" s="107"/>
      <c r="C293" s="363">
        <v>30</v>
      </c>
      <c r="D293" s="84"/>
      <c r="E293" s="84"/>
      <c r="F293" s="84"/>
      <c r="G293" s="85">
        <f t="shared" si="84"/>
        <v>0</v>
      </c>
      <c r="H293" s="85">
        <f t="shared" si="85"/>
        <v>0</v>
      </c>
      <c r="I293" s="85">
        <f t="shared" si="86"/>
        <v>0</v>
      </c>
      <c r="J293" s="86"/>
    </row>
    <row r="294" spans="1:10" s="87" customFormat="1" ht="42">
      <c r="A294" s="354" t="s">
        <v>1583</v>
      </c>
      <c r="B294" s="107"/>
      <c r="C294" s="363">
        <v>30</v>
      </c>
      <c r="D294" s="84"/>
      <c r="E294" s="84"/>
      <c r="F294" s="84"/>
      <c r="G294" s="85">
        <f t="shared" si="84"/>
        <v>0</v>
      </c>
      <c r="H294" s="85">
        <f t="shared" si="85"/>
        <v>0</v>
      </c>
      <c r="I294" s="85">
        <f t="shared" si="86"/>
        <v>0</v>
      </c>
      <c r="J294" s="86"/>
    </row>
    <row r="295" spans="1:10" s="87" customFormat="1" ht="42">
      <c r="A295" s="354" t="s">
        <v>1584</v>
      </c>
      <c r="B295" s="107"/>
      <c r="C295" s="363"/>
      <c r="D295" s="84"/>
      <c r="E295" s="84"/>
      <c r="F295" s="84"/>
      <c r="G295" s="85"/>
      <c r="H295" s="85"/>
      <c r="I295" s="85"/>
      <c r="J295" s="86"/>
    </row>
    <row r="296" spans="1:10" s="87" customFormat="1" ht="21">
      <c r="A296" s="355" t="s">
        <v>1585</v>
      </c>
      <c r="B296" s="107"/>
      <c r="C296" s="363">
        <v>5</v>
      </c>
      <c r="D296" s="84"/>
      <c r="E296" s="84"/>
      <c r="F296" s="84"/>
      <c r="G296" s="85">
        <f t="shared" si="84"/>
        <v>0</v>
      </c>
      <c r="H296" s="85">
        <f t="shared" si="85"/>
        <v>0</v>
      </c>
      <c r="I296" s="85">
        <f t="shared" si="86"/>
        <v>0</v>
      </c>
      <c r="J296" s="86"/>
    </row>
    <row r="297" spans="1:10" s="87" customFormat="1" ht="21">
      <c r="A297" s="355" t="s">
        <v>1586</v>
      </c>
      <c r="B297" s="107"/>
      <c r="C297" s="363">
        <v>3</v>
      </c>
      <c r="D297" s="84"/>
      <c r="E297" s="84"/>
      <c r="F297" s="84"/>
      <c r="G297" s="85">
        <f t="shared" si="84"/>
        <v>0</v>
      </c>
      <c r="H297" s="85">
        <f t="shared" si="85"/>
        <v>0</v>
      </c>
      <c r="I297" s="85">
        <f t="shared" si="86"/>
        <v>0</v>
      </c>
      <c r="J297" s="86"/>
    </row>
    <row r="298" spans="1:10" s="87" customFormat="1" ht="42">
      <c r="A298" s="355" t="s">
        <v>1587</v>
      </c>
      <c r="B298" s="107"/>
      <c r="C298" s="363">
        <v>2</v>
      </c>
      <c r="D298" s="84"/>
      <c r="E298" s="84"/>
      <c r="F298" s="84"/>
      <c r="G298" s="85">
        <f t="shared" ref="G298" si="93">(D298+E298+F298)/3</f>
        <v>0</v>
      </c>
      <c r="H298" s="85">
        <f t="shared" ref="H298" si="94">G298*C298</f>
        <v>0</v>
      </c>
      <c r="I298" s="85">
        <f t="shared" ref="I298" si="95">H298/96600</f>
        <v>0</v>
      </c>
      <c r="J298" s="86"/>
    </row>
    <row r="299" spans="1:10" s="87" customFormat="1" ht="21">
      <c r="A299" s="355" t="s">
        <v>1588</v>
      </c>
      <c r="B299" s="107"/>
      <c r="C299" s="363">
        <v>2</v>
      </c>
      <c r="D299" s="84"/>
      <c r="E299" s="84"/>
      <c r="F299" s="84"/>
      <c r="G299" s="85">
        <f t="shared" si="84"/>
        <v>0</v>
      </c>
      <c r="H299" s="85">
        <f t="shared" si="85"/>
        <v>0</v>
      </c>
      <c r="I299" s="85">
        <f t="shared" si="86"/>
        <v>0</v>
      </c>
      <c r="J299" s="86"/>
    </row>
    <row r="300" spans="1:10" s="87" customFormat="1" ht="21">
      <c r="A300" s="355" t="s">
        <v>1589</v>
      </c>
      <c r="B300" s="107"/>
      <c r="C300" s="363">
        <v>1</v>
      </c>
      <c r="D300" s="84"/>
      <c r="E300" s="84"/>
      <c r="F300" s="84"/>
      <c r="G300" s="85">
        <f t="shared" si="84"/>
        <v>0</v>
      </c>
      <c r="H300" s="85">
        <f t="shared" si="85"/>
        <v>0</v>
      </c>
      <c r="I300" s="85">
        <f t="shared" si="86"/>
        <v>0</v>
      </c>
      <c r="J300" s="86"/>
    </row>
    <row r="301" spans="1:10" s="87" customFormat="1" ht="21">
      <c r="A301" s="355" t="s">
        <v>1590</v>
      </c>
      <c r="B301" s="107"/>
      <c r="C301" s="363">
        <v>3</v>
      </c>
      <c r="D301" s="84"/>
      <c r="E301" s="84"/>
      <c r="F301" s="84"/>
      <c r="G301" s="85">
        <f t="shared" si="84"/>
        <v>0</v>
      </c>
      <c r="H301" s="85">
        <f t="shared" si="85"/>
        <v>0</v>
      </c>
      <c r="I301" s="85">
        <f t="shared" si="86"/>
        <v>0</v>
      </c>
      <c r="J301" s="86"/>
    </row>
    <row r="302" spans="1:10" s="87" customFormat="1" ht="42">
      <c r="A302" s="354" t="s">
        <v>1591</v>
      </c>
      <c r="B302" s="107"/>
      <c r="C302" s="363"/>
      <c r="D302" s="84"/>
      <c r="E302" s="84"/>
      <c r="F302" s="84"/>
      <c r="G302" s="85"/>
      <c r="H302" s="85"/>
      <c r="I302" s="85"/>
      <c r="J302" s="86"/>
    </row>
    <row r="303" spans="1:10" s="87" customFormat="1" ht="42">
      <c r="A303" s="355" t="s">
        <v>1592</v>
      </c>
      <c r="B303" s="107"/>
      <c r="C303" s="363">
        <v>420</v>
      </c>
      <c r="D303" s="84"/>
      <c r="E303" s="84"/>
      <c r="F303" s="84"/>
      <c r="G303" s="85">
        <f t="shared" ref="G303" si="96">(D303+E303+F303)/3</f>
        <v>0</v>
      </c>
      <c r="H303" s="85">
        <f t="shared" ref="H303" si="97">G303*C303</f>
        <v>0</v>
      </c>
      <c r="I303" s="85">
        <f t="shared" ref="I303" si="98">H303/96600</f>
        <v>0</v>
      </c>
      <c r="J303" s="86"/>
    </row>
    <row r="304" spans="1:10" s="87" customFormat="1" ht="42">
      <c r="A304" s="355" t="s">
        <v>1593</v>
      </c>
      <c r="B304" s="107"/>
      <c r="C304" s="363"/>
      <c r="D304" s="84"/>
      <c r="E304" s="84"/>
      <c r="F304" s="84"/>
      <c r="G304" s="85"/>
      <c r="H304" s="85"/>
      <c r="I304" s="85"/>
      <c r="J304" s="86"/>
    </row>
    <row r="305" spans="1:10" s="87" customFormat="1" ht="21">
      <c r="A305" s="354" t="s">
        <v>1594</v>
      </c>
      <c r="B305" s="107"/>
      <c r="C305" s="364"/>
      <c r="D305" s="84"/>
      <c r="E305" s="84"/>
      <c r="F305" s="84"/>
      <c r="G305" s="85"/>
      <c r="H305" s="85"/>
      <c r="I305" s="85"/>
      <c r="J305" s="86"/>
    </row>
    <row r="306" spans="1:10" s="87" customFormat="1" ht="42">
      <c r="A306" s="355" t="s">
        <v>1595</v>
      </c>
      <c r="B306" s="107"/>
      <c r="C306" s="363"/>
      <c r="D306" s="84"/>
      <c r="E306" s="84"/>
      <c r="F306" s="84"/>
      <c r="G306" s="85"/>
      <c r="H306" s="85"/>
      <c r="I306" s="85"/>
      <c r="J306" s="86"/>
    </row>
    <row r="307" spans="1:10" s="87" customFormat="1" ht="46.5">
      <c r="A307" s="355" t="s">
        <v>1596</v>
      </c>
      <c r="B307" s="107"/>
      <c r="C307" s="363">
        <v>30</v>
      </c>
      <c r="D307" s="84"/>
      <c r="E307" s="84"/>
      <c r="F307" s="84"/>
      <c r="G307" s="85">
        <f t="shared" si="84"/>
        <v>0</v>
      </c>
      <c r="H307" s="85">
        <f t="shared" si="85"/>
        <v>0</v>
      </c>
      <c r="I307" s="85">
        <f t="shared" si="86"/>
        <v>0</v>
      </c>
      <c r="J307" s="86"/>
    </row>
    <row r="308" spans="1:10" s="87" customFormat="1" ht="42">
      <c r="A308" s="355" t="s">
        <v>1597</v>
      </c>
      <c r="B308" s="107"/>
      <c r="C308" s="363">
        <v>15</v>
      </c>
      <c r="D308" s="84"/>
      <c r="E308" s="84"/>
      <c r="F308" s="84"/>
      <c r="G308" s="85">
        <f t="shared" si="84"/>
        <v>0</v>
      </c>
      <c r="H308" s="85">
        <f t="shared" si="85"/>
        <v>0</v>
      </c>
      <c r="I308" s="85">
        <f t="shared" si="86"/>
        <v>0</v>
      </c>
      <c r="J308" s="86"/>
    </row>
    <row r="309" spans="1:10" s="87" customFormat="1" ht="42">
      <c r="A309" s="355" t="s">
        <v>1598</v>
      </c>
      <c r="B309" s="107"/>
      <c r="C309" s="363">
        <v>45</v>
      </c>
      <c r="D309" s="84"/>
      <c r="E309" s="84"/>
      <c r="F309" s="84"/>
      <c r="G309" s="85">
        <f t="shared" si="84"/>
        <v>0</v>
      </c>
      <c r="H309" s="85">
        <f t="shared" si="85"/>
        <v>0</v>
      </c>
      <c r="I309" s="85">
        <f t="shared" si="86"/>
        <v>0</v>
      </c>
      <c r="J309" s="86"/>
    </row>
    <row r="310" spans="1:10" s="87" customFormat="1" ht="21">
      <c r="A310" s="355" t="s">
        <v>1599</v>
      </c>
      <c r="B310" s="107"/>
      <c r="C310" s="363">
        <v>30</v>
      </c>
      <c r="D310" s="84"/>
      <c r="E310" s="84"/>
      <c r="F310" s="84"/>
      <c r="G310" s="85">
        <f t="shared" ref="G310" si="99">(D310+E310+F310)/3</f>
        <v>0</v>
      </c>
      <c r="H310" s="85">
        <f t="shared" ref="H310" si="100">G310*C310</f>
        <v>0</v>
      </c>
      <c r="I310" s="85">
        <f t="shared" ref="I310" si="101">H310/96600</f>
        <v>0</v>
      </c>
      <c r="J310" s="86"/>
    </row>
    <row r="311" spans="1:10" s="87" customFormat="1" ht="42">
      <c r="A311" s="354" t="s">
        <v>1600</v>
      </c>
      <c r="B311" s="107"/>
      <c r="C311" s="363"/>
      <c r="D311" s="84"/>
      <c r="E311" s="84"/>
      <c r="F311" s="84"/>
      <c r="G311" s="85"/>
      <c r="H311" s="85"/>
      <c r="I311" s="85"/>
      <c r="J311" s="86"/>
    </row>
    <row r="312" spans="1:10" s="87" customFormat="1" ht="21">
      <c r="A312" s="355" t="s">
        <v>1601</v>
      </c>
      <c r="B312" s="107"/>
      <c r="C312" s="363">
        <v>90</v>
      </c>
      <c r="D312" s="84"/>
      <c r="E312" s="84"/>
      <c r="F312" s="84"/>
      <c r="G312" s="85">
        <f t="shared" si="84"/>
        <v>0</v>
      </c>
      <c r="H312" s="85">
        <f t="shared" si="85"/>
        <v>0</v>
      </c>
      <c r="I312" s="85">
        <f t="shared" si="86"/>
        <v>0</v>
      </c>
      <c r="J312" s="86"/>
    </row>
    <row r="313" spans="1:10" s="87" customFormat="1" ht="21">
      <c r="A313" s="355" t="s">
        <v>1602</v>
      </c>
      <c r="B313" s="107"/>
      <c r="C313" s="363">
        <v>30</v>
      </c>
      <c r="D313" s="84"/>
      <c r="E313" s="84"/>
      <c r="F313" s="84"/>
      <c r="G313" s="85">
        <f t="shared" si="84"/>
        <v>0</v>
      </c>
      <c r="H313" s="85">
        <f t="shared" si="85"/>
        <v>0</v>
      </c>
      <c r="I313" s="85">
        <f t="shared" si="86"/>
        <v>0</v>
      </c>
      <c r="J313" s="86"/>
    </row>
    <row r="314" spans="1:10" s="87" customFormat="1" ht="21">
      <c r="A314" s="355" t="s">
        <v>1603</v>
      </c>
      <c r="B314" s="107"/>
      <c r="C314" s="363">
        <v>60</v>
      </c>
      <c r="D314" s="84"/>
      <c r="E314" s="84"/>
      <c r="F314" s="84"/>
      <c r="G314" s="85">
        <f t="shared" si="84"/>
        <v>0</v>
      </c>
      <c r="H314" s="85">
        <f t="shared" si="85"/>
        <v>0</v>
      </c>
      <c r="I314" s="85">
        <f t="shared" si="86"/>
        <v>0</v>
      </c>
      <c r="J314" s="86"/>
    </row>
    <row r="315" spans="1:10" s="87" customFormat="1" ht="21">
      <c r="A315" s="355" t="s">
        <v>1604</v>
      </c>
      <c r="B315" s="107"/>
      <c r="C315" s="363">
        <v>90</v>
      </c>
      <c r="D315" s="84"/>
      <c r="E315" s="84"/>
      <c r="F315" s="84"/>
      <c r="G315" s="85">
        <f t="shared" ref="G315" si="102">(D315+E315+F315)/3</f>
        <v>0</v>
      </c>
      <c r="H315" s="85">
        <f t="shared" ref="H315" si="103">G315*C315</f>
        <v>0</v>
      </c>
      <c r="I315" s="85">
        <f t="shared" ref="I315" si="104">H315/96600</f>
        <v>0</v>
      </c>
      <c r="J315" s="86"/>
    </row>
    <row r="316" spans="1:10" s="87" customFormat="1" ht="42">
      <c r="A316" s="355" t="s">
        <v>1605</v>
      </c>
      <c r="B316" s="107"/>
      <c r="C316" s="363">
        <v>90</v>
      </c>
      <c r="D316" s="84"/>
      <c r="E316" s="84"/>
      <c r="F316" s="84"/>
      <c r="G316" s="85">
        <f t="shared" si="84"/>
        <v>0</v>
      </c>
      <c r="H316" s="85">
        <f t="shared" si="85"/>
        <v>0</v>
      </c>
      <c r="I316" s="85">
        <f t="shared" si="86"/>
        <v>0</v>
      </c>
      <c r="J316" s="86"/>
    </row>
    <row r="317" spans="1:10" s="87" customFormat="1" ht="21">
      <c r="A317" s="354" t="s">
        <v>1606</v>
      </c>
      <c r="B317" s="107"/>
      <c r="C317" s="363"/>
      <c r="D317" s="84"/>
      <c r="E317" s="84"/>
      <c r="F317" s="84"/>
      <c r="G317" s="85"/>
      <c r="H317" s="85"/>
      <c r="I317" s="85"/>
      <c r="J317" s="86"/>
    </row>
    <row r="318" spans="1:10" s="87" customFormat="1" ht="21">
      <c r="A318" s="355" t="s">
        <v>1607</v>
      </c>
      <c r="B318" s="107"/>
      <c r="C318" s="363">
        <v>4200</v>
      </c>
      <c r="D318" s="84"/>
      <c r="E318" s="84"/>
      <c r="F318" s="84"/>
      <c r="G318" s="85">
        <f t="shared" si="84"/>
        <v>0</v>
      </c>
      <c r="H318" s="85">
        <f t="shared" si="85"/>
        <v>0</v>
      </c>
      <c r="I318" s="85">
        <f t="shared" si="86"/>
        <v>0</v>
      </c>
      <c r="J318" s="86"/>
    </row>
    <row r="319" spans="1:10" s="87" customFormat="1" ht="21">
      <c r="A319" s="355" t="s">
        <v>1608</v>
      </c>
      <c r="B319" s="107"/>
      <c r="C319" s="363">
        <v>180</v>
      </c>
      <c r="D319" s="84"/>
      <c r="E319" s="84"/>
      <c r="F319" s="84"/>
      <c r="G319" s="85">
        <f t="shared" si="84"/>
        <v>0</v>
      </c>
      <c r="H319" s="85">
        <f t="shared" si="85"/>
        <v>0</v>
      </c>
      <c r="I319" s="85">
        <f t="shared" si="86"/>
        <v>0</v>
      </c>
      <c r="J319" s="86"/>
    </row>
    <row r="320" spans="1:10" s="87" customFormat="1" ht="21">
      <c r="A320" s="355" t="s">
        <v>1609</v>
      </c>
      <c r="B320" s="107"/>
      <c r="C320" s="363">
        <v>180</v>
      </c>
      <c r="D320" s="84"/>
      <c r="E320" s="84"/>
      <c r="F320" s="84"/>
      <c r="G320" s="85">
        <f t="shared" si="84"/>
        <v>0</v>
      </c>
      <c r="H320" s="85">
        <f t="shared" si="85"/>
        <v>0</v>
      </c>
      <c r="I320" s="85">
        <f t="shared" si="86"/>
        <v>0</v>
      </c>
      <c r="J320" s="86"/>
    </row>
    <row r="321" spans="1:10" s="87" customFormat="1" ht="21">
      <c r="A321" s="355" t="s">
        <v>1610</v>
      </c>
      <c r="B321" s="107"/>
      <c r="C321" s="363"/>
      <c r="D321" s="84"/>
      <c r="E321" s="84"/>
      <c r="F321" s="84"/>
      <c r="G321" s="85"/>
      <c r="H321" s="85"/>
      <c r="I321" s="85"/>
      <c r="J321" s="86"/>
    </row>
    <row r="322" spans="1:10" s="87" customFormat="1" ht="21">
      <c r="A322" s="354" t="s">
        <v>1611</v>
      </c>
      <c r="B322" s="107"/>
      <c r="C322" s="363">
        <v>30</v>
      </c>
      <c r="D322" s="84"/>
      <c r="E322" s="84"/>
      <c r="F322" s="84"/>
      <c r="G322" s="85">
        <f t="shared" si="84"/>
        <v>0</v>
      </c>
      <c r="H322" s="85">
        <f t="shared" si="85"/>
        <v>0</v>
      </c>
      <c r="I322" s="85">
        <f t="shared" si="86"/>
        <v>0</v>
      </c>
      <c r="J322" s="86"/>
    </row>
    <row r="323" spans="1:10" s="87" customFormat="1" ht="21">
      <c r="A323" s="354" t="s">
        <v>1612</v>
      </c>
      <c r="B323" s="107"/>
      <c r="C323" s="363"/>
      <c r="D323" s="84"/>
      <c r="E323" s="84"/>
      <c r="F323" s="84"/>
      <c r="G323" s="85"/>
      <c r="H323" s="85"/>
      <c r="I323" s="85"/>
      <c r="J323" s="86"/>
    </row>
    <row r="324" spans="1:10" s="87" customFormat="1" ht="42">
      <c r="A324" s="359" t="s">
        <v>1613</v>
      </c>
      <c r="B324" s="107"/>
      <c r="C324" s="363">
        <v>20</v>
      </c>
      <c r="D324" s="84"/>
      <c r="E324" s="84"/>
      <c r="F324" s="84"/>
      <c r="G324" s="85">
        <f t="shared" ref="G324" si="105">(D324+E324+F324)/3</f>
        <v>0</v>
      </c>
      <c r="H324" s="85">
        <f t="shared" ref="H324" si="106">G324*C324</f>
        <v>0</v>
      </c>
      <c r="I324" s="85">
        <f t="shared" ref="I324" si="107">H324/96600</f>
        <v>0</v>
      </c>
      <c r="J324" s="86"/>
    </row>
    <row r="325" spans="1:10" s="87" customFormat="1" ht="42">
      <c r="A325" s="359" t="s">
        <v>1614</v>
      </c>
      <c r="B325" s="107"/>
      <c r="C325" s="363">
        <v>15</v>
      </c>
      <c r="D325" s="84"/>
      <c r="E325" s="84"/>
      <c r="F325" s="84"/>
      <c r="G325" s="85">
        <f t="shared" si="84"/>
        <v>0</v>
      </c>
      <c r="H325" s="85">
        <f t="shared" si="85"/>
        <v>0</v>
      </c>
      <c r="I325" s="85">
        <f t="shared" si="86"/>
        <v>0</v>
      </c>
      <c r="J325" s="86"/>
    </row>
    <row r="326" spans="1:10" s="87" customFormat="1" ht="42">
      <c r="A326" s="355" t="s">
        <v>1615</v>
      </c>
      <c r="B326" s="107"/>
      <c r="C326" s="363"/>
      <c r="D326" s="84"/>
      <c r="E326" s="84"/>
      <c r="F326" s="84"/>
      <c r="G326" s="85"/>
      <c r="H326" s="85"/>
      <c r="I326" s="85"/>
      <c r="J326" s="86"/>
    </row>
    <row r="327" spans="1:10" s="87" customFormat="1" ht="21">
      <c r="A327" s="355" t="s">
        <v>1616</v>
      </c>
      <c r="B327" s="107"/>
      <c r="C327" s="363"/>
      <c r="D327" s="84"/>
      <c r="E327" s="84"/>
      <c r="F327" s="84"/>
      <c r="G327" s="85"/>
      <c r="H327" s="85"/>
      <c r="I327" s="85"/>
      <c r="J327" s="86"/>
    </row>
    <row r="328" spans="1:10" s="87" customFormat="1" ht="21">
      <c r="A328" s="355" t="s">
        <v>1617</v>
      </c>
      <c r="B328" s="107"/>
      <c r="C328" s="363"/>
      <c r="D328" s="84"/>
      <c r="E328" s="84"/>
      <c r="F328" s="84"/>
      <c r="G328" s="85"/>
      <c r="H328" s="85"/>
      <c r="I328" s="85"/>
      <c r="J328" s="86"/>
    </row>
    <row r="329" spans="1:10" s="87" customFormat="1" ht="21">
      <c r="A329" s="357" t="s">
        <v>1618</v>
      </c>
      <c r="B329" s="107"/>
      <c r="C329" s="364">
        <v>4</v>
      </c>
      <c r="D329" s="84"/>
      <c r="E329" s="84"/>
      <c r="F329" s="84"/>
      <c r="G329" s="85">
        <f t="shared" si="84"/>
        <v>0</v>
      </c>
      <c r="H329" s="85">
        <f t="shared" si="85"/>
        <v>0</v>
      </c>
      <c r="I329" s="85">
        <f t="shared" si="86"/>
        <v>0</v>
      </c>
      <c r="J329" s="86"/>
    </row>
    <row r="330" spans="1:10" s="87" customFormat="1" ht="42">
      <c r="A330" s="357" t="s">
        <v>1619</v>
      </c>
      <c r="B330" s="107"/>
      <c r="C330" s="363"/>
      <c r="D330" s="84"/>
      <c r="E330" s="84"/>
      <c r="F330" s="84"/>
      <c r="G330" s="85"/>
      <c r="H330" s="85"/>
      <c r="I330" s="85"/>
      <c r="J330" s="86"/>
    </row>
    <row r="331" spans="1:10" s="87" customFormat="1" ht="21">
      <c r="A331" s="357" t="s">
        <v>480</v>
      </c>
      <c r="B331" s="107"/>
      <c r="C331" s="363"/>
      <c r="D331" s="84"/>
      <c r="E331" s="84"/>
      <c r="F331" s="84"/>
      <c r="G331" s="85"/>
      <c r="H331" s="85"/>
      <c r="I331" s="85"/>
      <c r="J331" s="86"/>
    </row>
    <row r="332" spans="1:10" s="87" customFormat="1" ht="21">
      <c r="A332" s="357" t="s">
        <v>481</v>
      </c>
      <c r="B332" s="107"/>
      <c r="C332" s="363"/>
      <c r="D332" s="84"/>
      <c r="E332" s="84"/>
      <c r="F332" s="84"/>
      <c r="G332" s="85"/>
      <c r="H332" s="85"/>
      <c r="I332" s="85"/>
      <c r="J332" s="86"/>
    </row>
    <row r="333" spans="1:10" s="87" customFormat="1" ht="21">
      <c r="A333" s="357" t="s">
        <v>1620</v>
      </c>
      <c r="B333" s="107"/>
      <c r="C333" s="363"/>
      <c r="D333" s="84"/>
      <c r="E333" s="84"/>
      <c r="F333" s="84"/>
      <c r="G333" s="85"/>
      <c r="H333" s="85"/>
      <c r="I333" s="85"/>
      <c r="J333" s="86"/>
    </row>
    <row r="334" spans="1:10" s="87" customFormat="1" ht="21">
      <c r="A334" s="354" t="s">
        <v>1621</v>
      </c>
      <c r="B334" s="107"/>
      <c r="C334" s="363"/>
      <c r="D334" s="84"/>
      <c r="E334" s="84"/>
      <c r="F334" s="84"/>
      <c r="G334" s="85"/>
      <c r="H334" s="85"/>
      <c r="I334" s="85"/>
      <c r="J334" s="86"/>
    </row>
    <row r="335" spans="1:10" s="87" customFormat="1" ht="21">
      <c r="A335" s="360" t="s">
        <v>484</v>
      </c>
      <c r="B335" s="107"/>
      <c r="C335" s="363"/>
      <c r="D335" s="84"/>
      <c r="E335" s="84"/>
      <c r="F335" s="84"/>
      <c r="G335" s="85"/>
      <c r="H335" s="85"/>
      <c r="I335" s="85"/>
      <c r="J335" s="86"/>
    </row>
    <row r="336" spans="1:10" s="87" customFormat="1" ht="42">
      <c r="A336" s="359" t="s">
        <v>1622</v>
      </c>
      <c r="B336" s="107"/>
      <c r="C336" s="363">
        <v>1</v>
      </c>
      <c r="D336" s="84"/>
      <c r="E336" s="84"/>
      <c r="F336" s="84"/>
      <c r="G336" s="85">
        <f t="shared" ref="G336:G396" si="108">(D336+E336+F336)/3</f>
        <v>0</v>
      </c>
      <c r="H336" s="85">
        <f t="shared" ref="H336:H396" si="109">G336*C336</f>
        <v>0</v>
      </c>
      <c r="I336" s="85">
        <f t="shared" ref="I336:I396" si="110">H336/96600</f>
        <v>0</v>
      </c>
      <c r="J336" s="86"/>
    </row>
    <row r="337" spans="1:10" s="87" customFormat="1" ht="42">
      <c r="A337" s="355" t="s">
        <v>1623</v>
      </c>
      <c r="B337" s="107"/>
      <c r="C337" s="363"/>
      <c r="D337" s="84"/>
      <c r="E337" s="84"/>
      <c r="F337" s="84"/>
      <c r="G337" s="85"/>
      <c r="H337" s="85"/>
      <c r="I337" s="85"/>
      <c r="J337" s="86"/>
    </row>
    <row r="338" spans="1:10" s="87" customFormat="1" ht="42">
      <c r="A338" s="355" t="s">
        <v>1624</v>
      </c>
      <c r="B338" s="107"/>
      <c r="C338" s="363">
        <v>5</v>
      </c>
      <c r="D338" s="84"/>
      <c r="E338" s="84"/>
      <c r="F338" s="84"/>
      <c r="G338" s="85">
        <f t="shared" ref="G338" si="111">(D338+E338+F338)/3</f>
        <v>0</v>
      </c>
      <c r="H338" s="85">
        <f t="shared" ref="H338" si="112">G338*C338</f>
        <v>0</v>
      </c>
      <c r="I338" s="85">
        <f t="shared" ref="I338" si="113">H338/96600</f>
        <v>0</v>
      </c>
      <c r="J338" s="86"/>
    </row>
    <row r="339" spans="1:10" s="87" customFormat="1" ht="21">
      <c r="A339" s="355" t="s">
        <v>1625</v>
      </c>
      <c r="B339" s="107"/>
      <c r="C339" s="363">
        <v>60</v>
      </c>
      <c r="D339" s="84"/>
      <c r="E339" s="84"/>
      <c r="F339" s="84"/>
      <c r="G339" s="85">
        <f t="shared" si="108"/>
        <v>0</v>
      </c>
      <c r="H339" s="85">
        <f t="shared" si="109"/>
        <v>0</v>
      </c>
      <c r="I339" s="85">
        <f t="shared" si="110"/>
        <v>0</v>
      </c>
      <c r="J339" s="86"/>
    </row>
    <row r="340" spans="1:10" s="87" customFormat="1" ht="42">
      <c r="A340" s="355" t="s">
        <v>1626</v>
      </c>
      <c r="B340" s="107"/>
      <c r="C340" s="363">
        <v>10</v>
      </c>
      <c r="D340" s="84"/>
      <c r="E340" s="84"/>
      <c r="F340" s="84"/>
      <c r="G340" s="85">
        <f t="shared" si="108"/>
        <v>0</v>
      </c>
      <c r="H340" s="85">
        <f t="shared" si="109"/>
        <v>0</v>
      </c>
      <c r="I340" s="85">
        <f t="shared" si="110"/>
        <v>0</v>
      </c>
      <c r="J340" s="86"/>
    </row>
    <row r="341" spans="1:10" s="87" customFormat="1" ht="21">
      <c r="A341" s="356" t="s">
        <v>1627</v>
      </c>
      <c r="B341" s="107"/>
      <c r="C341" s="363"/>
      <c r="D341" s="84"/>
      <c r="E341" s="84"/>
      <c r="F341" s="84"/>
      <c r="G341" s="85"/>
      <c r="H341" s="85"/>
      <c r="I341" s="85"/>
      <c r="J341" s="86"/>
    </row>
    <row r="342" spans="1:10" s="87" customFormat="1" ht="21">
      <c r="A342" s="356" t="s">
        <v>1628</v>
      </c>
      <c r="B342" s="107"/>
      <c r="C342" s="363">
        <v>5</v>
      </c>
      <c r="D342" s="84"/>
      <c r="E342" s="84"/>
      <c r="F342" s="84"/>
      <c r="G342" s="85">
        <f t="shared" si="108"/>
        <v>0</v>
      </c>
      <c r="H342" s="85">
        <f t="shared" si="109"/>
        <v>0</v>
      </c>
      <c r="I342" s="85">
        <f t="shared" si="110"/>
        <v>0</v>
      </c>
      <c r="J342" s="86"/>
    </row>
    <row r="343" spans="1:10" s="87" customFormat="1" ht="21">
      <c r="A343" s="356" t="s">
        <v>1629</v>
      </c>
      <c r="B343" s="107"/>
      <c r="C343" s="363">
        <v>30</v>
      </c>
      <c r="D343" s="84"/>
      <c r="E343" s="84"/>
      <c r="F343" s="84"/>
      <c r="G343" s="85">
        <f t="shared" si="108"/>
        <v>0</v>
      </c>
      <c r="H343" s="85">
        <f t="shared" si="109"/>
        <v>0</v>
      </c>
      <c r="I343" s="85">
        <f t="shared" si="110"/>
        <v>0</v>
      </c>
      <c r="J343" s="86"/>
    </row>
    <row r="344" spans="1:10" s="87" customFormat="1" ht="21">
      <c r="A344" s="356" t="s">
        <v>1630</v>
      </c>
      <c r="B344" s="107"/>
      <c r="C344" s="363">
        <v>5</v>
      </c>
      <c r="D344" s="84"/>
      <c r="E344" s="84"/>
      <c r="F344" s="84"/>
      <c r="G344" s="85">
        <f t="shared" si="108"/>
        <v>0</v>
      </c>
      <c r="H344" s="85">
        <f t="shared" si="109"/>
        <v>0</v>
      </c>
      <c r="I344" s="85">
        <f t="shared" si="110"/>
        <v>0</v>
      </c>
      <c r="J344" s="86"/>
    </row>
    <row r="345" spans="1:10" s="87" customFormat="1" ht="21">
      <c r="A345" s="357" t="s">
        <v>1631</v>
      </c>
      <c r="B345" s="107"/>
      <c r="C345" s="363"/>
      <c r="D345" s="84"/>
      <c r="E345" s="84"/>
      <c r="F345" s="84"/>
      <c r="G345" s="85"/>
      <c r="H345" s="85"/>
      <c r="I345" s="85"/>
      <c r="J345" s="86"/>
    </row>
    <row r="346" spans="1:10" s="87" customFormat="1" ht="42">
      <c r="A346" s="357" t="s">
        <v>1632</v>
      </c>
      <c r="B346" s="107"/>
      <c r="C346" s="363">
        <v>30</v>
      </c>
      <c r="D346" s="84"/>
      <c r="E346" s="84"/>
      <c r="F346" s="84"/>
      <c r="G346" s="85">
        <f t="shared" si="108"/>
        <v>0</v>
      </c>
      <c r="H346" s="85">
        <f t="shared" si="109"/>
        <v>0</v>
      </c>
      <c r="I346" s="85">
        <f t="shared" si="110"/>
        <v>0</v>
      </c>
      <c r="J346" s="86"/>
    </row>
    <row r="347" spans="1:10" s="87" customFormat="1" ht="21">
      <c r="A347" s="356" t="s">
        <v>1633</v>
      </c>
      <c r="B347" s="107"/>
      <c r="C347" s="363">
        <v>90</v>
      </c>
      <c r="D347" s="84"/>
      <c r="E347" s="84"/>
      <c r="F347" s="84"/>
      <c r="G347" s="85">
        <f t="shared" si="108"/>
        <v>0</v>
      </c>
      <c r="H347" s="85">
        <f t="shared" si="109"/>
        <v>0</v>
      </c>
      <c r="I347" s="85">
        <f t="shared" si="110"/>
        <v>0</v>
      </c>
      <c r="J347" s="86"/>
    </row>
    <row r="348" spans="1:10" s="87" customFormat="1" ht="21">
      <c r="A348" s="357" t="s">
        <v>488</v>
      </c>
      <c r="B348" s="107"/>
      <c r="C348" s="363">
        <v>60</v>
      </c>
      <c r="D348" s="84"/>
      <c r="E348" s="84"/>
      <c r="F348" s="84"/>
      <c r="G348" s="85">
        <f t="shared" si="108"/>
        <v>0</v>
      </c>
      <c r="H348" s="85">
        <f t="shared" si="109"/>
        <v>0</v>
      </c>
      <c r="I348" s="85">
        <f t="shared" si="110"/>
        <v>0</v>
      </c>
      <c r="J348" s="86"/>
    </row>
    <row r="349" spans="1:10" s="87" customFormat="1" ht="21">
      <c r="A349" s="354" t="s">
        <v>489</v>
      </c>
      <c r="B349" s="107"/>
      <c r="C349" s="363"/>
      <c r="D349" s="84"/>
      <c r="E349" s="84"/>
      <c r="F349" s="84"/>
      <c r="G349" s="85"/>
      <c r="H349" s="85"/>
      <c r="I349" s="85"/>
      <c r="J349" s="86"/>
    </row>
    <row r="350" spans="1:10" s="87" customFormat="1" ht="21">
      <c r="A350" s="354" t="s">
        <v>1634</v>
      </c>
      <c r="B350" s="107"/>
      <c r="C350" s="365"/>
      <c r="D350" s="84"/>
      <c r="E350" s="84"/>
      <c r="F350" s="84"/>
      <c r="G350" s="85"/>
      <c r="H350" s="85"/>
      <c r="I350" s="85"/>
      <c r="J350" s="86"/>
    </row>
    <row r="351" spans="1:10" s="87" customFormat="1" ht="21">
      <c r="A351" s="354" t="s">
        <v>1635</v>
      </c>
      <c r="B351" s="107"/>
      <c r="C351" s="364"/>
      <c r="D351" s="84"/>
      <c r="E351" s="84"/>
      <c r="F351" s="84"/>
      <c r="G351" s="85"/>
      <c r="H351" s="85"/>
      <c r="I351" s="85"/>
      <c r="J351" s="86"/>
    </row>
    <row r="352" spans="1:10" s="87" customFormat="1" ht="21">
      <c r="A352" s="354" t="s">
        <v>1636</v>
      </c>
      <c r="B352" s="107"/>
      <c r="C352" s="364"/>
      <c r="D352" s="84"/>
      <c r="E352" s="84"/>
      <c r="F352" s="84"/>
      <c r="G352" s="85"/>
      <c r="H352" s="85"/>
      <c r="I352" s="85"/>
      <c r="J352" s="86"/>
    </row>
    <row r="353" spans="1:10" s="87" customFormat="1" ht="21">
      <c r="A353" s="354" t="s">
        <v>493</v>
      </c>
      <c r="B353" s="107"/>
      <c r="C353" s="363"/>
      <c r="D353" s="84"/>
      <c r="E353" s="84"/>
      <c r="F353" s="84"/>
      <c r="G353" s="85"/>
      <c r="H353" s="85"/>
      <c r="I353" s="85"/>
      <c r="J353" s="86"/>
    </row>
    <row r="354" spans="1:10" s="87" customFormat="1" ht="42">
      <c r="A354" s="355" t="s">
        <v>1637</v>
      </c>
      <c r="B354" s="107"/>
      <c r="C354" s="363">
        <v>2</v>
      </c>
      <c r="D354" s="84"/>
      <c r="E354" s="84"/>
      <c r="F354" s="84"/>
      <c r="G354" s="85">
        <f t="shared" si="108"/>
        <v>0</v>
      </c>
      <c r="H354" s="85">
        <f t="shared" si="109"/>
        <v>0</v>
      </c>
      <c r="I354" s="85">
        <f t="shared" si="110"/>
        <v>0</v>
      </c>
      <c r="J354" s="86"/>
    </row>
    <row r="355" spans="1:10" s="87" customFormat="1" ht="21">
      <c r="A355" s="355" t="s">
        <v>1638</v>
      </c>
      <c r="B355" s="107"/>
      <c r="C355" s="363">
        <v>1</v>
      </c>
      <c r="D355" s="84"/>
      <c r="E355" s="84"/>
      <c r="F355" s="84"/>
      <c r="G355" s="85">
        <f t="shared" si="108"/>
        <v>0</v>
      </c>
      <c r="H355" s="85">
        <f t="shared" si="109"/>
        <v>0</v>
      </c>
      <c r="I355" s="85">
        <f t="shared" si="110"/>
        <v>0</v>
      </c>
      <c r="J355" s="86"/>
    </row>
    <row r="356" spans="1:10" s="87" customFormat="1" ht="21">
      <c r="A356" s="355" t="s">
        <v>1639</v>
      </c>
      <c r="B356" s="107"/>
      <c r="C356" s="363">
        <v>2</v>
      </c>
      <c r="D356" s="84"/>
      <c r="E356" s="84"/>
      <c r="F356" s="84"/>
      <c r="G356" s="85">
        <f t="shared" si="108"/>
        <v>0</v>
      </c>
      <c r="H356" s="85">
        <f t="shared" si="109"/>
        <v>0</v>
      </c>
      <c r="I356" s="85">
        <f t="shared" si="110"/>
        <v>0</v>
      </c>
      <c r="J356" s="86"/>
    </row>
    <row r="357" spans="1:10" s="87" customFormat="1" ht="21">
      <c r="A357" s="360" t="s">
        <v>497</v>
      </c>
      <c r="B357" s="107"/>
      <c r="C357" s="363"/>
      <c r="D357" s="84"/>
      <c r="E357" s="84"/>
      <c r="F357" s="84"/>
      <c r="G357" s="85"/>
      <c r="H357" s="85"/>
      <c r="I357" s="85"/>
      <c r="J357" s="86"/>
    </row>
    <row r="358" spans="1:10" s="87" customFormat="1" ht="21">
      <c r="A358" s="355" t="s">
        <v>1640</v>
      </c>
      <c r="B358" s="107"/>
      <c r="C358" s="363">
        <v>1</v>
      </c>
      <c r="D358" s="84"/>
      <c r="E358" s="84"/>
      <c r="F358" s="84"/>
      <c r="G358" s="85">
        <f t="shared" ref="G358:G359" si="114">(D358+E358+F358)/3</f>
        <v>0</v>
      </c>
      <c r="H358" s="85">
        <f t="shared" ref="H358:H359" si="115">G358*C358</f>
        <v>0</v>
      </c>
      <c r="I358" s="85">
        <f t="shared" ref="I358:I359" si="116">H358/96600</f>
        <v>0</v>
      </c>
      <c r="J358" s="86"/>
    </row>
    <row r="359" spans="1:10" s="87" customFormat="1" ht="21">
      <c r="A359" s="355" t="s">
        <v>1641</v>
      </c>
      <c r="B359" s="107"/>
      <c r="C359" s="363">
        <v>1</v>
      </c>
      <c r="D359" s="84"/>
      <c r="E359" s="84"/>
      <c r="F359" s="84"/>
      <c r="G359" s="85">
        <f t="shared" si="114"/>
        <v>0</v>
      </c>
      <c r="H359" s="85">
        <f t="shared" si="115"/>
        <v>0</v>
      </c>
      <c r="I359" s="85">
        <f t="shared" si="116"/>
        <v>0</v>
      </c>
      <c r="J359" s="86"/>
    </row>
    <row r="360" spans="1:10" s="87" customFormat="1" ht="21">
      <c r="A360" s="355" t="s">
        <v>1642</v>
      </c>
      <c r="B360" s="107"/>
      <c r="C360" s="363">
        <v>1</v>
      </c>
      <c r="D360" s="84"/>
      <c r="E360" s="84"/>
      <c r="F360" s="84"/>
      <c r="G360" s="85">
        <f t="shared" si="108"/>
        <v>0</v>
      </c>
      <c r="H360" s="85">
        <f t="shared" si="109"/>
        <v>0</v>
      </c>
      <c r="I360" s="85">
        <f t="shared" si="110"/>
        <v>0</v>
      </c>
      <c r="J360" s="86"/>
    </row>
    <row r="361" spans="1:10" s="87" customFormat="1" ht="21">
      <c r="A361" s="355" t="s">
        <v>1643</v>
      </c>
      <c r="B361" s="107"/>
      <c r="C361" s="363">
        <v>0.5</v>
      </c>
      <c r="D361" s="84"/>
      <c r="E361" s="84"/>
      <c r="F361" s="84"/>
      <c r="G361" s="85">
        <f t="shared" si="108"/>
        <v>0</v>
      </c>
      <c r="H361" s="85">
        <f t="shared" si="109"/>
        <v>0</v>
      </c>
      <c r="I361" s="85">
        <f t="shared" si="110"/>
        <v>0</v>
      </c>
      <c r="J361" s="86"/>
    </row>
    <row r="362" spans="1:10" s="87" customFormat="1" ht="21">
      <c r="A362" s="360" t="s">
        <v>501</v>
      </c>
      <c r="B362" s="107"/>
      <c r="C362" s="363"/>
      <c r="D362" s="84"/>
      <c r="E362" s="84"/>
      <c r="F362" s="84"/>
      <c r="G362" s="85"/>
      <c r="H362" s="85"/>
      <c r="I362" s="85"/>
      <c r="J362" s="86"/>
    </row>
    <row r="363" spans="1:10" s="87" customFormat="1" ht="42">
      <c r="A363" s="355" t="s">
        <v>1644</v>
      </c>
      <c r="B363" s="107"/>
      <c r="C363" s="363">
        <v>2</v>
      </c>
      <c r="D363" s="84"/>
      <c r="E363" s="84"/>
      <c r="F363" s="84"/>
      <c r="G363" s="85">
        <f t="shared" si="108"/>
        <v>0</v>
      </c>
      <c r="H363" s="85">
        <f t="shared" si="109"/>
        <v>0</v>
      </c>
      <c r="I363" s="85">
        <f t="shared" si="110"/>
        <v>0</v>
      </c>
      <c r="J363" s="86"/>
    </row>
    <row r="364" spans="1:10" s="87" customFormat="1" ht="21">
      <c r="A364" s="355" t="s">
        <v>1645</v>
      </c>
      <c r="B364" s="107"/>
      <c r="C364" s="363"/>
      <c r="D364" s="84"/>
      <c r="E364" s="84"/>
      <c r="F364" s="84"/>
      <c r="G364" s="85"/>
      <c r="H364" s="85"/>
      <c r="I364" s="85"/>
      <c r="J364" s="86"/>
    </row>
    <row r="365" spans="1:10" s="87" customFormat="1" ht="42">
      <c r="A365" s="355" t="s">
        <v>1646</v>
      </c>
      <c r="B365" s="107"/>
      <c r="C365" s="363">
        <v>0.5</v>
      </c>
      <c r="D365" s="84"/>
      <c r="E365" s="84"/>
      <c r="F365" s="84"/>
      <c r="G365" s="85">
        <f t="shared" si="108"/>
        <v>0</v>
      </c>
      <c r="H365" s="85">
        <f t="shared" si="109"/>
        <v>0</v>
      </c>
      <c r="I365" s="85">
        <f t="shared" si="110"/>
        <v>0</v>
      </c>
      <c r="J365" s="86"/>
    </row>
    <row r="366" spans="1:10" s="87" customFormat="1" ht="21">
      <c r="A366" s="355" t="s">
        <v>1647</v>
      </c>
      <c r="B366" s="107"/>
      <c r="C366" s="363">
        <v>0.5</v>
      </c>
      <c r="D366" s="84"/>
      <c r="E366" s="84"/>
      <c r="F366" s="84"/>
      <c r="G366" s="85">
        <f t="shared" ref="G366" si="117">(D366+E366+F366)/3</f>
        <v>0</v>
      </c>
      <c r="H366" s="85">
        <f t="shared" ref="H366" si="118">G366*C366</f>
        <v>0</v>
      </c>
      <c r="I366" s="85">
        <f t="shared" ref="I366" si="119">H366/96600</f>
        <v>0</v>
      </c>
      <c r="J366" s="86"/>
    </row>
    <row r="367" spans="1:10" s="87" customFormat="1" ht="21">
      <c r="A367" s="355" t="s">
        <v>1648</v>
      </c>
      <c r="B367" s="107"/>
      <c r="C367" s="363">
        <v>1</v>
      </c>
      <c r="D367" s="84"/>
      <c r="E367" s="84"/>
      <c r="F367" s="84"/>
      <c r="G367" s="85">
        <f t="shared" si="108"/>
        <v>0</v>
      </c>
      <c r="H367" s="85">
        <f t="shared" si="109"/>
        <v>0</v>
      </c>
      <c r="I367" s="85">
        <f t="shared" si="110"/>
        <v>0</v>
      </c>
      <c r="J367" s="86"/>
    </row>
    <row r="368" spans="1:10" s="87" customFormat="1" ht="21">
      <c r="A368" s="355" t="s">
        <v>1649</v>
      </c>
      <c r="B368" s="107"/>
      <c r="C368" s="363">
        <v>0.5</v>
      </c>
      <c r="D368" s="84"/>
      <c r="E368" s="84"/>
      <c r="F368" s="84"/>
      <c r="G368" s="85">
        <f t="shared" si="108"/>
        <v>0</v>
      </c>
      <c r="H368" s="85">
        <f t="shared" si="109"/>
        <v>0</v>
      </c>
      <c r="I368" s="85">
        <f t="shared" si="110"/>
        <v>0</v>
      </c>
      <c r="J368" s="86"/>
    </row>
    <row r="369" spans="1:10" s="87" customFormat="1" ht="21">
      <c r="A369" s="355" t="s">
        <v>1650</v>
      </c>
      <c r="B369" s="107"/>
      <c r="C369" s="363">
        <v>1</v>
      </c>
      <c r="D369" s="84"/>
      <c r="E369" s="84"/>
      <c r="F369" s="84"/>
      <c r="G369" s="85">
        <f t="shared" si="108"/>
        <v>0</v>
      </c>
      <c r="H369" s="85">
        <f t="shared" si="109"/>
        <v>0</v>
      </c>
      <c r="I369" s="85">
        <f t="shared" si="110"/>
        <v>0</v>
      </c>
      <c r="J369" s="86"/>
    </row>
    <row r="370" spans="1:10" s="87" customFormat="1" ht="42">
      <c r="A370" s="355" t="s">
        <v>1651</v>
      </c>
      <c r="B370" s="107"/>
      <c r="C370" s="363">
        <v>1</v>
      </c>
      <c r="D370" s="84"/>
      <c r="E370" s="84"/>
      <c r="F370" s="84"/>
      <c r="G370" s="85">
        <f t="shared" si="108"/>
        <v>0</v>
      </c>
      <c r="H370" s="85">
        <f t="shared" si="109"/>
        <v>0</v>
      </c>
      <c r="I370" s="85">
        <f t="shared" si="110"/>
        <v>0</v>
      </c>
      <c r="J370" s="86"/>
    </row>
    <row r="371" spans="1:10" s="87" customFormat="1" ht="21">
      <c r="A371" s="355" t="s">
        <v>1652</v>
      </c>
      <c r="B371" s="107"/>
      <c r="C371" s="363">
        <v>2</v>
      </c>
      <c r="D371" s="84"/>
      <c r="E371" s="84"/>
      <c r="F371" s="84"/>
      <c r="G371" s="85">
        <f t="shared" si="108"/>
        <v>0</v>
      </c>
      <c r="H371" s="85">
        <f t="shared" si="109"/>
        <v>0</v>
      </c>
      <c r="I371" s="85">
        <f t="shared" si="110"/>
        <v>0</v>
      </c>
      <c r="J371" s="86"/>
    </row>
    <row r="372" spans="1:10" s="87" customFormat="1" ht="42">
      <c r="A372" s="354" t="s">
        <v>1653</v>
      </c>
      <c r="B372" s="107"/>
      <c r="C372" s="363"/>
      <c r="D372" s="84"/>
      <c r="E372" s="84"/>
      <c r="F372" s="84"/>
      <c r="G372" s="85"/>
      <c r="H372" s="85"/>
      <c r="I372" s="85"/>
      <c r="J372" s="86"/>
    </row>
    <row r="373" spans="1:10" s="87" customFormat="1" ht="42">
      <c r="A373" s="355" t="s">
        <v>1654</v>
      </c>
      <c r="B373" s="107"/>
      <c r="C373" s="363">
        <v>1</v>
      </c>
      <c r="D373" s="84"/>
      <c r="E373" s="84"/>
      <c r="F373" s="84"/>
      <c r="G373" s="85">
        <f t="shared" si="108"/>
        <v>0</v>
      </c>
      <c r="H373" s="85">
        <f t="shared" si="109"/>
        <v>0</v>
      </c>
      <c r="I373" s="85">
        <f t="shared" si="110"/>
        <v>0</v>
      </c>
      <c r="J373" s="86"/>
    </row>
    <row r="374" spans="1:10" s="87" customFormat="1" ht="21">
      <c r="A374" s="355" t="s">
        <v>1655</v>
      </c>
      <c r="B374" s="107"/>
      <c r="C374" s="363"/>
      <c r="D374" s="84"/>
      <c r="E374" s="84"/>
      <c r="F374" s="84"/>
      <c r="G374" s="85"/>
      <c r="H374" s="85"/>
      <c r="I374" s="85"/>
      <c r="J374" s="86"/>
    </row>
    <row r="375" spans="1:10" s="87" customFormat="1" ht="42">
      <c r="A375" s="355" t="s">
        <v>1656</v>
      </c>
      <c r="B375" s="107"/>
      <c r="C375" s="363">
        <v>20</v>
      </c>
      <c r="D375" s="84"/>
      <c r="E375" s="84"/>
      <c r="F375" s="84"/>
      <c r="G375" s="85">
        <f t="shared" si="108"/>
        <v>0</v>
      </c>
      <c r="H375" s="85">
        <f t="shared" si="109"/>
        <v>0</v>
      </c>
      <c r="I375" s="85">
        <f t="shared" si="110"/>
        <v>0</v>
      </c>
      <c r="J375" s="86"/>
    </row>
    <row r="376" spans="1:10" s="87" customFormat="1" ht="21">
      <c r="A376" s="355" t="s">
        <v>1657</v>
      </c>
      <c r="B376" s="107"/>
      <c r="C376" s="363">
        <v>5</v>
      </c>
      <c r="D376" s="84"/>
      <c r="E376" s="84"/>
      <c r="F376" s="84"/>
      <c r="G376" s="85">
        <f t="shared" si="108"/>
        <v>0</v>
      </c>
      <c r="H376" s="85">
        <f t="shared" si="109"/>
        <v>0</v>
      </c>
      <c r="I376" s="85">
        <f t="shared" si="110"/>
        <v>0</v>
      </c>
      <c r="J376" s="86"/>
    </row>
    <row r="377" spans="1:10" s="87" customFormat="1" ht="21">
      <c r="A377" s="355" t="s">
        <v>1658</v>
      </c>
      <c r="B377" s="107"/>
      <c r="C377" s="363"/>
      <c r="D377" s="84"/>
      <c r="E377" s="84"/>
      <c r="F377" s="84"/>
      <c r="G377" s="85"/>
      <c r="H377" s="85"/>
      <c r="I377" s="85"/>
      <c r="J377" s="86"/>
    </row>
    <row r="378" spans="1:10" s="87" customFormat="1" ht="21">
      <c r="A378" s="355" t="s">
        <v>1659</v>
      </c>
      <c r="B378" s="107"/>
      <c r="C378" s="363">
        <v>2</v>
      </c>
      <c r="D378" s="84"/>
      <c r="E378" s="84"/>
      <c r="F378" s="84"/>
      <c r="G378" s="85">
        <f t="shared" si="108"/>
        <v>0</v>
      </c>
      <c r="H378" s="85">
        <f t="shared" si="109"/>
        <v>0</v>
      </c>
      <c r="I378" s="85">
        <f t="shared" si="110"/>
        <v>0</v>
      </c>
      <c r="J378" s="86"/>
    </row>
    <row r="379" spans="1:10" s="87" customFormat="1" ht="21">
      <c r="A379" s="355" t="s">
        <v>1660</v>
      </c>
      <c r="B379" s="107"/>
      <c r="C379" s="363">
        <v>2</v>
      </c>
      <c r="D379" s="84"/>
      <c r="E379" s="84"/>
      <c r="F379" s="84"/>
      <c r="G379" s="85">
        <f t="shared" si="108"/>
        <v>0</v>
      </c>
      <c r="H379" s="85">
        <f t="shared" si="109"/>
        <v>0</v>
      </c>
      <c r="I379" s="85">
        <f t="shared" si="110"/>
        <v>0</v>
      </c>
      <c r="J379" s="86"/>
    </row>
    <row r="380" spans="1:10" s="87" customFormat="1" ht="21">
      <c r="A380" s="355" t="s">
        <v>1661</v>
      </c>
      <c r="B380" s="107"/>
      <c r="C380" s="363">
        <v>15</v>
      </c>
      <c r="D380" s="84"/>
      <c r="E380" s="84"/>
      <c r="F380" s="84"/>
      <c r="G380" s="85">
        <f t="shared" si="108"/>
        <v>0</v>
      </c>
      <c r="H380" s="85">
        <f t="shared" si="109"/>
        <v>0</v>
      </c>
      <c r="I380" s="85">
        <f t="shared" si="110"/>
        <v>0</v>
      </c>
      <c r="J380" s="86"/>
    </row>
    <row r="381" spans="1:10" s="87" customFormat="1" ht="42">
      <c r="A381" s="354" t="s">
        <v>1662</v>
      </c>
      <c r="B381" s="107"/>
      <c r="C381" s="363"/>
      <c r="D381" s="84"/>
      <c r="E381" s="84"/>
      <c r="F381" s="84"/>
      <c r="G381" s="85"/>
      <c r="H381" s="85"/>
      <c r="I381" s="85"/>
      <c r="J381" s="86"/>
    </row>
    <row r="382" spans="1:10" s="87" customFormat="1" ht="42">
      <c r="A382" s="355" t="s">
        <v>1663</v>
      </c>
      <c r="B382" s="107"/>
      <c r="C382" s="363">
        <v>5</v>
      </c>
      <c r="D382" s="84"/>
      <c r="E382" s="84"/>
      <c r="F382" s="84"/>
      <c r="G382" s="85">
        <f t="shared" si="108"/>
        <v>0</v>
      </c>
      <c r="H382" s="85">
        <f t="shared" si="109"/>
        <v>0</v>
      </c>
      <c r="I382" s="85">
        <f t="shared" si="110"/>
        <v>0</v>
      </c>
      <c r="J382" s="86"/>
    </row>
    <row r="383" spans="1:10" s="87" customFormat="1" ht="21">
      <c r="A383" s="355" t="s">
        <v>1664</v>
      </c>
      <c r="B383" s="107"/>
      <c r="C383" s="363">
        <v>30</v>
      </c>
      <c r="D383" s="84"/>
      <c r="E383" s="84"/>
      <c r="F383" s="84"/>
      <c r="G383" s="85">
        <f t="shared" si="108"/>
        <v>0</v>
      </c>
      <c r="H383" s="85">
        <f t="shared" si="109"/>
        <v>0</v>
      </c>
      <c r="I383" s="85">
        <f t="shared" si="110"/>
        <v>0</v>
      </c>
      <c r="J383" s="86"/>
    </row>
    <row r="384" spans="1:10" s="87" customFormat="1" ht="42">
      <c r="A384" s="355" t="s">
        <v>1665</v>
      </c>
      <c r="B384" s="107"/>
      <c r="C384" s="363">
        <v>5</v>
      </c>
      <c r="D384" s="84"/>
      <c r="E384" s="84"/>
      <c r="F384" s="84"/>
      <c r="G384" s="85">
        <f t="shared" si="108"/>
        <v>0</v>
      </c>
      <c r="H384" s="85">
        <f t="shared" si="109"/>
        <v>0</v>
      </c>
      <c r="I384" s="85">
        <f t="shared" si="110"/>
        <v>0</v>
      </c>
      <c r="J384" s="86"/>
    </row>
    <row r="385" spans="1:10" s="87" customFormat="1" ht="21">
      <c r="A385" s="355" t="s">
        <v>1666</v>
      </c>
      <c r="B385" s="107"/>
      <c r="C385" s="363">
        <v>10</v>
      </c>
      <c r="D385" s="84"/>
      <c r="E385" s="84"/>
      <c r="F385" s="84"/>
      <c r="G385" s="85">
        <f t="shared" si="108"/>
        <v>0</v>
      </c>
      <c r="H385" s="85">
        <f t="shared" si="109"/>
        <v>0</v>
      </c>
      <c r="I385" s="85">
        <f t="shared" si="110"/>
        <v>0</v>
      </c>
      <c r="J385" s="86"/>
    </row>
    <row r="386" spans="1:10" s="87" customFormat="1" ht="21">
      <c r="A386" s="355" t="s">
        <v>1667</v>
      </c>
      <c r="B386" s="107"/>
      <c r="C386" s="363">
        <v>20</v>
      </c>
      <c r="D386" s="84"/>
      <c r="E386" s="84"/>
      <c r="F386" s="84"/>
      <c r="G386" s="85">
        <f t="shared" si="108"/>
        <v>0</v>
      </c>
      <c r="H386" s="85">
        <f t="shared" si="109"/>
        <v>0</v>
      </c>
      <c r="I386" s="85">
        <f t="shared" si="110"/>
        <v>0</v>
      </c>
      <c r="J386" s="86"/>
    </row>
    <row r="387" spans="1:10" s="87" customFormat="1" ht="21">
      <c r="A387" s="354" t="s">
        <v>1668</v>
      </c>
      <c r="B387" s="107"/>
      <c r="C387" s="363"/>
      <c r="D387" s="84"/>
      <c r="E387" s="84"/>
      <c r="F387" s="84"/>
      <c r="G387" s="85"/>
      <c r="H387" s="85"/>
      <c r="I387" s="85"/>
      <c r="J387" s="86"/>
    </row>
    <row r="388" spans="1:10" s="87" customFormat="1" ht="21">
      <c r="A388" s="354" t="s">
        <v>1669</v>
      </c>
      <c r="B388" s="107"/>
      <c r="C388" s="363"/>
      <c r="D388" s="84"/>
      <c r="E388" s="84"/>
      <c r="F388" s="84"/>
      <c r="G388" s="85"/>
      <c r="H388" s="85"/>
      <c r="I388" s="85"/>
      <c r="J388" s="86"/>
    </row>
    <row r="389" spans="1:10" s="87" customFormat="1" ht="42">
      <c r="A389" s="355" t="s">
        <v>1670</v>
      </c>
      <c r="B389" s="107"/>
      <c r="C389" s="363">
        <v>10</v>
      </c>
      <c r="D389" s="84"/>
      <c r="E389" s="84"/>
      <c r="F389" s="84"/>
      <c r="G389" s="85">
        <f t="shared" si="108"/>
        <v>0</v>
      </c>
      <c r="H389" s="85">
        <f t="shared" si="109"/>
        <v>0</v>
      </c>
      <c r="I389" s="85">
        <f t="shared" si="110"/>
        <v>0</v>
      </c>
      <c r="J389" s="86"/>
    </row>
    <row r="390" spans="1:10" s="87" customFormat="1" ht="42">
      <c r="A390" s="355" t="s">
        <v>1671</v>
      </c>
      <c r="B390" s="107"/>
      <c r="C390" s="363">
        <v>1</v>
      </c>
      <c r="D390" s="84"/>
      <c r="E390" s="84"/>
      <c r="F390" s="84"/>
      <c r="G390" s="85">
        <f t="shared" si="108"/>
        <v>0</v>
      </c>
      <c r="H390" s="85">
        <f t="shared" si="109"/>
        <v>0</v>
      </c>
      <c r="I390" s="85">
        <f t="shared" si="110"/>
        <v>0</v>
      </c>
      <c r="J390" s="86"/>
    </row>
    <row r="391" spans="1:10" s="87" customFormat="1" ht="21">
      <c r="A391" s="355" t="s">
        <v>1672</v>
      </c>
      <c r="B391" s="107"/>
      <c r="C391" s="363">
        <v>2</v>
      </c>
      <c r="D391" s="84"/>
      <c r="E391" s="84"/>
      <c r="F391" s="84"/>
      <c r="G391" s="85">
        <f t="shared" si="108"/>
        <v>0</v>
      </c>
      <c r="H391" s="85">
        <f t="shared" si="109"/>
        <v>0</v>
      </c>
      <c r="I391" s="85">
        <f t="shared" si="110"/>
        <v>0</v>
      </c>
      <c r="J391" s="86"/>
    </row>
    <row r="392" spans="1:10" s="87" customFormat="1" ht="21">
      <c r="A392" s="355" t="s">
        <v>1673</v>
      </c>
      <c r="B392" s="107"/>
      <c r="C392" s="363">
        <v>1</v>
      </c>
      <c r="D392" s="84"/>
      <c r="E392" s="84"/>
      <c r="F392" s="84"/>
      <c r="G392" s="85">
        <f t="shared" si="108"/>
        <v>0</v>
      </c>
      <c r="H392" s="85">
        <f t="shared" si="109"/>
        <v>0</v>
      </c>
      <c r="I392" s="85">
        <f t="shared" si="110"/>
        <v>0</v>
      </c>
      <c r="J392" s="86"/>
    </row>
    <row r="393" spans="1:10" s="87" customFormat="1" ht="42">
      <c r="A393" s="355" t="s">
        <v>1674</v>
      </c>
      <c r="B393" s="107"/>
      <c r="C393" s="363">
        <v>5</v>
      </c>
      <c r="D393" s="84"/>
      <c r="E393" s="84"/>
      <c r="F393" s="84"/>
      <c r="G393" s="85">
        <f t="shared" si="108"/>
        <v>0</v>
      </c>
      <c r="H393" s="85">
        <f t="shared" si="109"/>
        <v>0</v>
      </c>
      <c r="I393" s="85">
        <f t="shared" si="110"/>
        <v>0</v>
      </c>
      <c r="J393" s="86"/>
    </row>
    <row r="394" spans="1:10" s="87" customFormat="1" ht="42">
      <c r="A394" s="362" t="s">
        <v>1675</v>
      </c>
      <c r="B394" s="107"/>
      <c r="C394" s="370">
        <v>1</v>
      </c>
      <c r="D394" s="84"/>
      <c r="E394" s="84"/>
      <c r="F394" s="84"/>
      <c r="G394" s="85">
        <f t="shared" si="108"/>
        <v>0</v>
      </c>
      <c r="H394" s="85">
        <f t="shared" si="109"/>
        <v>0</v>
      </c>
      <c r="I394" s="85">
        <f t="shared" si="110"/>
        <v>0</v>
      </c>
      <c r="J394" s="86"/>
    </row>
    <row r="395" spans="1:10" s="87" customFormat="1" ht="42">
      <c r="A395" s="354" t="s">
        <v>1676</v>
      </c>
      <c r="B395" s="107"/>
      <c r="C395" s="363"/>
      <c r="D395" s="84"/>
      <c r="E395" s="84"/>
      <c r="F395" s="84"/>
      <c r="G395" s="85"/>
      <c r="H395" s="85"/>
      <c r="I395" s="85"/>
      <c r="J395" s="86"/>
    </row>
    <row r="396" spans="1:10" s="87" customFormat="1" ht="21">
      <c r="A396" s="355" t="s">
        <v>1672</v>
      </c>
      <c r="B396" s="107"/>
      <c r="C396" s="363">
        <v>2</v>
      </c>
      <c r="D396" s="84"/>
      <c r="E396" s="84"/>
      <c r="F396" s="84"/>
      <c r="G396" s="85">
        <f t="shared" si="108"/>
        <v>0</v>
      </c>
      <c r="H396" s="85">
        <f t="shared" si="109"/>
        <v>0</v>
      </c>
      <c r="I396" s="85">
        <f t="shared" si="110"/>
        <v>0</v>
      </c>
      <c r="J396" s="86"/>
    </row>
    <row r="397" spans="1:10" s="87" customFormat="1" ht="21">
      <c r="A397" s="355" t="s">
        <v>1673</v>
      </c>
      <c r="B397" s="107"/>
      <c r="C397" s="363">
        <v>1</v>
      </c>
      <c r="D397" s="84"/>
      <c r="E397" s="84"/>
      <c r="F397" s="84"/>
      <c r="G397" s="85">
        <f t="shared" ref="G397:G424" si="120">(D397+E397+F397)/3</f>
        <v>0</v>
      </c>
      <c r="H397" s="85">
        <f t="shared" ref="H397:H424" si="121">G397*C397</f>
        <v>0</v>
      </c>
      <c r="I397" s="85">
        <f t="shared" ref="I397:I424" si="122">H397/96600</f>
        <v>0</v>
      </c>
      <c r="J397" s="86"/>
    </row>
    <row r="398" spans="1:10" s="87" customFormat="1" ht="42">
      <c r="A398" s="355" t="s">
        <v>1674</v>
      </c>
      <c r="B398" s="107"/>
      <c r="C398" s="363">
        <v>5</v>
      </c>
      <c r="D398" s="84"/>
      <c r="E398" s="84"/>
      <c r="F398" s="84"/>
      <c r="G398" s="85">
        <f t="shared" si="120"/>
        <v>0</v>
      </c>
      <c r="H398" s="85">
        <f t="shared" si="121"/>
        <v>0</v>
      </c>
      <c r="I398" s="85">
        <f t="shared" si="122"/>
        <v>0</v>
      </c>
      <c r="J398" s="86"/>
    </row>
    <row r="399" spans="1:10" s="87" customFormat="1" ht="21">
      <c r="A399" s="355" t="s">
        <v>1677</v>
      </c>
      <c r="B399" s="107"/>
      <c r="C399" s="363">
        <v>0.5</v>
      </c>
      <c r="D399" s="84"/>
      <c r="E399" s="84"/>
      <c r="F399" s="84"/>
      <c r="G399" s="85">
        <f t="shared" si="120"/>
        <v>0</v>
      </c>
      <c r="H399" s="85">
        <f t="shared" si="121"/>
        <v>0</v>
      </c>
      <c r="I399" s="85">
        <f t="shared" si="122"/>
        <v>0</v>
      </c>
      <c r="J399" s="86"/>
    </row>
    <row r="400" spans="1:10" s="87" customFormat="1" ht="21">
      <c r="A400" s="355" t="s">
        <v>1678</v>
      </c>
      <c r="B400" s="107"/>
      <c r="C400" s="363">
        <v>0.5</v>
      </c>
      <c r="D400" s="84"/>
      <c r="E400" s="84"/>
      <c r="F400" s="84"/>
      <c r="G400" s="85">
        <f t="shared" si="120"/>
        <v>0</v>
      </c>
      <c r="H400" s="85">
        <f t="shared" si="121"/>
        <v>0</v>
      </c>
      <c r="I400" s="85">
        <f t="shared" si="122"/>
        <v>0</v>
      </c>
      <c r="J400" s="86"/>
    </row>
    <row r="401" spans="1:10" s="87" customFormat="1" ht="21">
      <c r="A401" s="355"/>
      <c r="B401" s="107"/>
      <c r="C401" s="363"/>
      <c r="D401" s="84"/>
      <c r="E401" s="84"/>
      <c r="F401" s="84"/>
      <c r="G401" s="85"/>
      <c r="H401" s="85"/>
      <c r="I401" s="85"/>
      <c r="J401" s="86"/>
    </row>
    <row r="402" spans="1:10" s="87" customFormat="1" ht="21">
      <c r="A402" s="354" t="s">
        <v>1679</v>
      </c>
      <c r="B402" s="107"/>
      <c r="C402" s="363"/>
      <c r="D402" s="84"/>
      <c r="E402" s="84"/>
      <c r="F402" s="84"/>
      <c r="G402" s="85"/>
      <c r="H402" s="85"/>
      <c r="I402" s="85"/>
      <c r="J402" s="86"/>
    </row>
    <row r="403" spans="1:10" s="87" customFormat="1" ht="42">
      <c r="A403" s="355" t="s">
        <v>1680</v>
      </c>
      <c r="B403" s="107"/>
      <c r="C403" s="363">
        <v>1</v>
      </c>
      <c r="D403" s="84"/>
      <c r="E403" s="84"/>
      <c r="F403" s="84"/>
      <c r="G403" s="85">
        <f t="shared" si="120"/>
        <v>0</v>
      </c>
      <c r="H403" s="85">
        <f t="shared" si="121"/>
        <v>0</v>
      </c>
      <c r="I403" s="85">
        <f t="shared" si="122"/>
        <v>0</v>
      </c>
      <c r="J403" s="86"/>
    </row>
    <row r="404" spans="1:10" s="87" customFormat="1" ht="21">
      <c r="A404" s="355" t="s">
        <v>1681</v>
      </c>
      <c r="B404" s="107"/>
      <c r="C404" s="363"/>
      <c r="D404" s="84"/>
      <c r="E404" s="84"/>
      <c r="F404" s="84"/>
      <c r="G404" s="85"/>
      <c r="H404" s="85"/>
      <c r="I404" s="85"/>
      <c r="J404" s="86"/>
    </row>
    <row r="405" spans="1:10" s="87" customFormat="1" ht="42">
      <c r="A405" s="355" t="s">
        <v>1682</v>
      </c>
      <c r="B405" s="107"/>
      <c r="C405" s="363">
        <v>30</v>
      </c>
      <c r="D405" s="84"/>
      <c r="E405" s="84"/>
      <c r="F405" s="84"/>
      <c r="G405" s="85">
        <f t="shared" ref="G405" si="123">(D405+E405+F405)/3</f>
        <v>0</v>
      </c>
      <c r="H405" s="85">
        <f t="shared" ref="H405" si="124">G405*C405</f>
        <v>0</v>
      </c>
      <c r="I405" s="85">
        <f t="shared" ref="I405" si="125">H405/96600</f>
        <v>0</v>
      </c>
      <c r="J405" s="86"/>
    </row>
    <row r="406" spans="1:10" s="87" customFormat="1" ht="21">
      <c r="A406" s="355" t="s">
        <v>1683</v>
      </c>
      <c r="B406" s="107"/>
      <c r="C406" s="363"/>
      <c r="D406" s="84"/>
      <c r="E406" s="84"/>
      <c r="F406" s="84"/>
      <c r="G406" s="85"/>
      <c r="H406" s="85"/>
      <c r="I406" s="85"/>
      <c r="J406" s="86"/>
    </row>
    <row r="407" spans="1:10" s="87" customFormat="1" ht="42">
      <c r="A407" s="355" t="s">
        <v>1684</v>
      </c>
      <c r="B407" s="107"/>
      <c r="C407" s="363">
        <v>10</v>
      </c>
      <c r="D407" s="84"/>
      <c r="E407" s="84"/>
      <c r="F407" s="84"/>
      <c r="G407" s="85">
        <f t="shared" si="120"/>
        <v>0</v>
      </c>
      <c r="H407" s="85">
        <f t="shared" si="121"/>
        <v>0</v>
      </c>
      <c r="I407" s="85">
        <f t="shared" si="122"/>
        <v>0</v>
      </c>
      <c r="J407" s="86"/>
    </row>
    <row r="408" spans="1:10" s="87" customFormat="1" ht="42">
      <c r="A408" s="355" t="s">
        <v>1685</v>
      </c>
      <c r="B408" s="107"/>
      <c r="C408" s="363">
        <v>1</v>
      </c>
      <c r="D408" s="84"/>
      <c r="E408" s="84"/>
      <c r="F408" s="84"/>
      <c r="G408" s="85">
        <f t="shared" si="120"/>
        <v>0</v>
      </c>
      <c r="H408" s="85">
        <f t="shared" si="121"/>
        <v>0</v>
      </c>
      <c r="I408" s="85">
        <f t="shared" si="122"/>
        <v>0</v>
      </c>
      <c r="J408" s="86"/>
    </row>
    <row r="409" spans="1:10" s="87" customFormat="1" ht="42">
      <c r="A409" s="356" t="s">
        <v>1686</v>
      </c>
      <c r="B409" s="107"/>
      <c r="C409" s="363">
        <v>0.25</v>
      </c>
      <c r="D409" s="84"/>
      <c r="E409" s="84"/>
      <c r="F409" s="84"/>
      <c r="G409" s="85">
        <f t="shared" si="120"/>
        <v>0</v>
      </c>
      <c r="H409" s="85">
        <f t="shared" si="121"/>
        <v>0</v>
      </c>
      <c r="I409" s="85">
        <f t="shared" si="122"/>
        <v>0</v>
      </c>
      <c r="J409" s="86"/>
    </row>
    <row r="410" spans="1:10" s="87" customFormat="1" ht="42">
      <c r="A410" s="355" t="s">
        <v>1687</v>
      </c>
      <c r="B410" s="107"/>
      <c r="C410" s="363">
        <v>0.25</v>
      </c>
      <c r="D410" s="84"/>
      <c r="E410" s="84"/>
      <c r="F410" s="84"/>
      <c r="G410" s="85">
        <f t="shared" si="120"/>
        <v>0</v>
      </c>
      <c r="H410" s="85">
        <f t="shared" si="121"/>
        <v>0</v>
      </c>
      <c r="I410" s="85">
        <f t="shared" si="122"/>
        <v>0</v>
      </c>
      <c r="J410" s="86"/>
    </row>
    <row r="411" spans="1:10" s="87" customFormat="1" ht="42">
      <c r="A411" s="354" t="s">
        <v>1688</v>
      </c>
      <c r="B411" s="107"/>
      <c r="C411" s="363"/>
      <c r="D411" s="84"/>
      <c r="E411" s="84"/>
      <c r="F411" s="84"/>
      <c r="G411" s="85"/>
      <c r="H411" s="85"/>
      <c r="I411" s="85"/>
      <c r="J411" s="86"/>
    </row>
    <row r="412" spans="1:10" s="87" customFormat="1" ht="42">
      <c r="A412" s="354" t="s">
        <v>1689</v>
      </c>
      <c r="B412" s="107"/>
      <c r="C412" s="363"/>
      <c r="D412" s="84"/>
      <c r="E412" s="84"/>
      <c r="F412" s="84"/>
      <c r="G412" s="85"/>
      <c r="H412" s="85"/>
      <c r="I412" s="85"/>
      <c r="J412" s="86"/>
    </row>
    <row r="413" spans="1:10" s="87" customFormat="1" ht="21">
      <c r="A413" s="355" t="s">
        <v>1690</v>
      </c>
      <c r="B413" s="107"/>
      <c r="C413" s="363">
        <v>5</v>
      </c>
      <c r="D413" s="84"/>
      <c r="E413" s="84"/>
      <c r="F413" s="84"/>
      <c r="G413" s="85">
        <f t="shared" si="120"/>
        <v>0</v>
      </c>
      <c r="H413" s="85">
        <f t="shared" si="121"/>
        <v>0</v>
      </c>
      <c r="I413" s="85">
        <f t="shared" si="122"/>
        <v>0</v>
      </c>
      <c r="J413" s="86"/>
    </row>
    <row r="414" spans="1:10" s="87" customFormat="1" ht="21">
      <c r="A414" s="355" t="s">
        <v>1691</v>
      </c>
      <c r="B414" s="107"/>
      <c r="C414" s="363">
        <v>2</v>
      </c>
      <c r="D414" s="84"/>
      <c r="E414" s="84"/>
      <c r="F414" s="84"/>
      <c r="G414" s="85">
        <f t="shared" ref="G414" si="126">(D414+E414+F414)/3</f>
        <v>0</v>
      </c>
      <c r="H414" s="85">
        <f t="shared" ref="H414" si="127">G414*C414</f>
        <v>0</v>
      </c>
      <c r="I414" s="85">
        <f t="shared" ref="I414" si="128">H414/96600</f>
        <v>0</v>
      </c>
      <c r="J414" s="86"/>
    </row>
    <row r="415" spans="1:10" s="87" customFormat="1" ht="21">
      <c r="A415" s="355" t="s">
        <v>1692</v>
      </c>
      <c r="B415" s="107"/>
      <c r="C415" s="363">
        <v>5</v>
      </c>
      <c r="D415" s="84"/>
      <c r="E415" s="84"/>
      <c r="F415" s="84"/>
      <c r="G415" s="85">
        <f t="shared" si="120"/>
        <v>0</v>
      </c>
      <c r="H415" s="85">
        <f t="shared" si="121"/>
        <v>0</v>
      </c>
      <c r="I415" s="85">
        <f t="shared" si="122"/>
        <v>0</v>
      </c>
      <c r="J415" s="86"/>
    </row>
    <row r="416" spans="1:10" s="87" customFormat="1" ht="21">
      <c r="A416" s="355" t="s">
        <v>1693</v>
      </c>
      <c r="B416" s="107"/>
      <c r="C416" s="363">
        <v>2</v>
      </c>
      <c r="D416" s="84"/>
      <c r="E416" s="84"/>
      <c r="F416" s="84"/>
      <c r="G416" s="85">
        <f t="shared" si="120"/>
        <v>0</v>
      </c>
      <c r="H416" s="85">
        <f t="shared" si="121"/>
        <v>0</v>
      </c>
      <c r="I416" s="85">
        <f t="shared" si="122"/>
        <v>0</v>
      </c>
      <c r="J416" s="86"/>
    </row>
    <row r="417" spans="1:10" s="87" customFormat="1" ht="42">
      <c r="A417" s="354" t="s">
        <v>1694</v>
      </c>
      <c r="B417" s="107"/>
      <c r="C417" s="363"/>
      <c r="D417" s="84"/>
      <c r="E417" s="84"/>
      <c r="F417" s="84"/>
      <c r="G417" s="85"/>
      <c r="H417" s="85"/>
      <c r="I417" s="85"/>
      <c r="J417" s="86"/>
    </row>
    <row r="418" spans="1:10" s="87" customFormat="1" ht="42">
      <c r="A418" s="355" t="s">
        <v>1695</v>
      </c>
      <c r="B418" s="107"/>
      <c r="C418" s="363">
        <v>0.25</v>
      </c>
      <c r="D418" s="84"/>
      <c r="E418" s="84"/>
      <c r="F418" s="84"/>
      <c r="G418" s="85">
        <f t="shared" si="120"/>
        <v>0</v>
      </c>
      <c r="H418" s="85">
        <f t="shared" si="121"/>
        <v>0</v>
      </c>
      <c r="I418" s="85">
        <f t="shared" si="122"/>
        <v>0</v>
      </c>
      <c r="J418" s="86"/>
    </row>
    <row r="419" spans="1:10" s="87" customFormat="1" ht="21">
      <c r="A419" s="355" t="s">
        <v>1696</v>
      </c>
      <c r="B419" s="137"/>
      <c r="C419" s="363"/>
      <c r="D419" s="84"/>
      <c r="E419" s="84"/>
      <c r="F419" s="84"/>
      <c r="G419" s="85"/>
      <c r="H419" s="85"/>
      <c r="I419" s="85"/>
      <c r="J419" s="86"/>
    </row>
    <row r="420" spans="1:10" s="87" customFormat="1" ht="21">
      <c r="A420" s="354" t="s">
        <v>1697</v>
      </c>
      <c r="B420" s="137"/>
      <c r="C420" s="363"/>
      <c r="D420" s="84"/>
      <c r="E420" s="84"/>
      <c r="F420" s="84"/>
      <c r="G420" s="85"/>
      <c r="H420" s="85"/>
      <c r="I420" s="85"/>
      <c r="J420" s="86"/>
    </row>
    <row r="421" spans="1:10" s="87" customFormat="1" ht="42">
      <c r="A421" s="355" t="s">
        <v>1698</v>
      </c>
      <c r="B421" s="137"/>
      <c r="C421" s="363">
        <v>0.5</v>
      </c>
      <c r="D421" s="84"/>
      <c r="E421" s="84"/>
      <c r="F421" s="84"/>
      <c r="G421" s="85">
        <f t="shared" ref="G421" si="129">(D421+E421+F421)/3</f>
        <v>0</v>
      </c>
      <c r="H421" s="85">
        <f t="shared" ref="H421" si="130">G421*C421</f>
        <v>0</v>
      </c>
      <c r="I421" s="85">
        <f t="shared" ref="I421" si="131">H421/96600</f>
        <v>0</v>
      </c>
      <c r="J421" s="86"/>
    </row>
    <row r="422" spans="1:10" s="87" customFormat="1" ht="42">
      <c r="A422" s="355" t="s">
        <v>1699</v>
      </c>
      <c r="B422" s="137"/>
      <c r="C422" s="363">
        <v>1</v>
      </c>
      <c r="D422" s="84"/>
      <c r="E422" s="84"/>
      <c r="F422" s="84"/>
      <c r="G422" s="85">
        <f t="shared" si="120"/>
        <v>0</v>
      </c>
      <c r="H422" s="85">
        <f t="shared" si="121"/>
        <v>0</v>
      </c>
      <c r="I422" s="85">
        <f t="shared" si="122"/>
        <v>0</v>
      </c>
      <c r="J422" s="86"/>
    </row>
    <row r="423" spans="1:10" s="87" customFormat="1" ht="42">
      <c r="A423" s="355" t="s">
        <v>1700</v>
      </c>
      <c r="B423" s="137"/>
      <c r="C423" s="363">
        <v>1</v>
      </c>
      <c r="D423" s="84"/>
      <c r="E423" s="84"/>
      <c r="F423" s="84"/>
      <c r="G423" s="85">
        <f t="shared" si="120"/>
        <v>0</v>
      </c>
      <c r="H423" s="85">
        <f t="shared" si="121"/>
        <v>0</v>
      </c>
      <c r="I423" s="85">
        <f t="shared" si="122"/>
        <v>0</v>
      </c>
      <c r="J423" s="86"/>
    </row>
    <row r="424" spans="1:10" s="87" customFormat="1" ht="21">
      <c r="A424" s="355" t="s">
        <v>1701</v>
      </c>
      <c r="B424" s="137"/>
      <c r="C424" s="363">
        <v>2</v>
      </c>
      <c r="D424" s="84"/>
      <c r="E424" s="84"/>
      <c r="F424" s="84"/>
      <c r="G424" s="85">
        <f t="shared" si="120"/>
        <v>0</v>
      </c>
      <c r="H424" s="85">
        <f t="shared" si="121"/>
        <v>0</v>
      </c>
      <c r="I424" s="85">
        <f t="shared" si="122"/>
        <v>0</v>
      </c>
      <c r="J424" s="86"/>
    </row>
    <row r="425" spans="1:10" s="87" customFormat="1" ht="21">
      <c r="A425" s="355" t="s">
        <v>1702</v>
      </c>
      <c r="B425" s="137"/>
      <c r="C425" s="363">
        <v>0.5</v>
      </c>
      <c r="D425" s="84"/>
      <c r="E425" s="84"/>
      <c r="F425" s="84"/>
      <c r="G425" s="85">
        <f t="shared" ref="G425:G430" si="132">(D425+E425+F425)/3</f>
        <v>0</v>
      </c>
      <c r="H425" s="85">
        <f t="shared" ref="H425:H430" si="133">G425*C425</f>
        <v>0</v>
      </c>
      <c r="I425" s="85">
        <f t="shared" ref="I425:I430" si="134">H425/96600</f>
        <v>0</v>
      </c>
      <c r="J425" s="86"/>
    </row>
    <row r="426" spans="1:10" s="87" customFormat="1" ht="21">
      <c r="A426" s="354" t="s">
        <v>1703</v>
      </c>
      <c r="B426" s="137"/>
      <c r="C426" s="363"/>
      <c r="D426" s="84"/>
      <c r="E426" s="84"/>
      <c r="F426" s="84"/>
      <c r="G426" s="85"/>
      <c r="H426" s="85"/>
      <c r="I426" s="85"/>
      <c r="J426" s="86"/>
    </row>
    <row r="427" spans="1:10" s="87" customFormat="1" ht="21">
      <c r="A427" s="355" t="s">
        <v>1704</v>
      </c>
      <c r="B427" s="137"/>
      <c r="C427" s="363">
        <v>10</v>
      </c>
      <c r="D427" s="84"/>
      <c r="E427" s="84"/>
      <c r="F427" s="84"/>
      <c r="G427" s="85">
        <f t="shared" si="132"/>
        <v>0</v>
      </c>
      <c r="H427" s="85">
        <f t="shared" si="133"/>
        <v>0</v>
      </c>
      <c r="I427" s="85">
        <f t="shared" si="134"/>
        <v>0</v>
      </c>
      <c r="J427" s="86"/>
    </row>
    <row r="428" spans="1:10" s="87" customFormat="1" ht="21">
      <c r="A428" s="355" t="s">
        <v>1705</v>
      </c>
      <c r="B428" s="137"/>
      <c r="C428" s="363">
        <v>5</v>
      </c>
      <c r="D428" s="84"/>
      <c r="E428" s="84"/>
      <c r="F428" s="84"/>
      <c r="G428" s="85">
        <f t="shared" si="132"/>
        <v>0</v>
      </c>
      <c r="H428" s="85">
        <f t="shared" si="133"/>
        <v>0</v>
      </c>
      <c r="I428" s="85">
        <f t="shared" si="134"/>
        <v>0</v>
      </c>
      <c r="J428" s="86"/>
    </row>
    <row r="429" spans="1:10" s="87" customFormat="1" ht="21">
      <c r="A429" s="355" t="s">
        <v>1706</v>
      </c>
      <c r="B429" s="137"/>
      <c r="C429" s="363">
        <v>5</v>
      </c>
      <c r="D429" s="84"/>
      <c r="E429" s="84"/>
      <c r="F429" s="84"/>
      <c r="G429" s="85">
        <f t="shared" si="132"/>
        <v>0</v>
      </c>
      <c r="H429" s="85">
        <f t="shared" si="133"/>
        <v>0</v>
      </c>
      <c r="I429" s="85">
        <f t="shared" si="134"/>
        <v>0</v>
      </c>
      <c r="J429" s="86"/>
    </row>
    <row r="430" spans="1:10" s="87" customFormat="1" ht="42">
      <c r="A430" s="355" t="s">
        <v>1707</v>
      </c>
      <c r="B430" s="137"/>
      <c r="C430" s="363">
        <v>10</v>
      </c>
      <c r="D430" s="84"/>
      <c r="E430" s="84"/>
      <c r="F430" s="84"/>
      <c r="G430" s="85">
        <f t="shared" si="132"/>
        <v>0</v>
      </c>
      <c r="H430" s="85">
        <f t="shared" si="133"/>
        <v>0</v>
      </c>
      <c r="I430" s="85">
        <f t="shared" si="134"/>
        <v>0</v>
      </c>
      <c r="J430" s="86"/>
    </row>
    <row r="431" spans="1:10" s="87" customFormat="1" ht="21">
      <c r="A431" s="354" t="s">
        <v>1708</v>
      </c>
      <c r="B431" s="137"/>
      <c r="C431" s="363"/>
      <c r="D431" s="84"/>
      <c r="E431" s="84"/>
      <c r="F431" s="84"/>
      <c r="G431" s="85"/>
      <c r="H431" s="85"/>
      <c r="I431" s="85"/>
      <c r="J431" s="86"/>
    </row>
    <row r="432" spans="1:10" s="87" customFormat="1" ht="21">
      <c r="A432" s="355" t="s">
        <v>1709</v>
      </c>
      <c r="B432" s="137"/>
      <c r="C432" s="363">
        <v>5</v>
      </c>
      <c r="D432" s="84"/>
      <c r="E432" s="84"/>
      <c r="F432" s="84"/>
      <c r="G432" s="85">
        <f t="shared" ref="G432:G435" si="135">(D432+E432+F432)/3</f>
        <v>0</v>
      </c>
      <c r="H432" s="85">
        <f t="shared" ref="H432:H435" si="136">G432*C432</f>
        <v>0</v>
      </c>
      <c r="I432" s="85">
        <f t="shared" ref="I432:I435" si="137">H432/96600</f>
        <v>0</v>
      </c>
      <c r="J432" s="86"/>
    </row>
    <row r="433" spans="1:10" s="87" customFormat="1" ht="21">
      <c r="A433" s="355" t="s">
        <v>1710</v>
      </c>
      <c r="B433" s="137"/>
      <c r="C433" s="363">
        <v>5</v>
      </c>
      <c r="D433" s="84"/>
      <c r="E433" s="84"/>
      <c r="F433" s="84"/>
      <c r="G433" s="85">
        <f t="shared" si="135"/>
        <v>0</v>
      </c>
      <c r="H433" s="85">
        <f t="shared" si="136"/>
        <v>0</v>
      </c>
      <c r="I433" s="85">
        <f t="shared" si="137"/>
        <v>0</v>
      </c>
      <c r="J433" s="86"/>
    </row>
    <row r="434" spans="1:10" s="87" customFormat="1" ht="21">
      <c r="A434" s="355" t="s">
        <v>1711</v>
      </c>
      <c r="B434" s="137"/>
      <c r="C434" s="363">
        <v>5</v>
      </c>
      <c r="D434" s="84"/>
      <c r="E434" s="84"/>
      <c r="F434" s="84"/>
      <c r="G434" s="85">
        <f t="shared" si="135"/>
        <v>0</v>
      </c>
      <c r="H434" s="85">
        <f t="shared" si="136"/>
        <v>0</v>
      </c>
      <c r="I434" s="85">
        <f t="shared" si="137"/>
        <v>0</v>
      </c>
      <c r="J434" s="86"/>
    </row>
    <row r="435" spans="1:10" s="87" customFormat="1" ht="21">
      <c r="A435" s="361" t="s">
        <v>1712</v>
      </c>
      <c r="B435" s="382"/>
      <c r="C435" s="369">
        <v>5</v>
      </c>
      <c r="D435" s="240"/>
      <c r="E435" s="240"/>
      <c r="F435" s="240"/>
      <c r="G435" s="241">
        <f t="shared" si="135"/>
        <v>0</v>
      </c>
      <c r="H435" s="241">
        <f t="shared" si="136"/>
        <v>0</v>
      </c>
      <c r="I435" s="241">
        <f t="shared" si="137"/>
        <v>0</v>
      </c>
      <c r="J435" s="242"/>
    </row>
    <row r="436" spans="1:10">
      <c r="A436" s="371"/>
      <c r="B436" s="372"/>
      <c r="C436" s="44"/>
      <c r="D436" s="373"/>
      <c r="E436" s="373"/>
      <c r="F436" s="373"/>
      <c r="G436" s="374" t="s">
        <v>64</v>
      </c>
      <c r="H436" s="374">
        <f>SUM(H9:H435)</f>
        <v>0</v>
      </c>
      <c r="I436" s="374">
        <f>SUM(I9:I435)</f>
        <v>0</v>
      </c>
      <c r="J436" s="375"/>
    </row>
    <row r="438" spans="1:10" s="142" customFormat="1">
      <c r="A438" s="436" t="s">
        <v>65</v>
      </c>
      <c r="B438" s="436"/>
      <c r="C438" s="436"/>
      <c r="D438" s="436"/>
      <c r="E438" s="436"/>
      <c r="F438" s="436"/>
      <c r="G438" s="436"/>
      <c r="H438" s="436"/>
      <c r="I438" s="436"/>
    </row>
    <row r="439" spans="1:10" s="142" customFormat="1">
      <c r="A439" s="143"/>
      <c r="B439" s="144"/>
      <c r="C439" s="145"/>
      <c r="D439" s="144"/>
      <c r="E439" s="144"/>
      <c r="F439" s="146"/>
      <c r="G439" s="147"/>
      <c r="H439" s="147"/>
    </row>
    <row r="440" spans="1:10" s="142" customFormat="1" ht="40.5" customHeight="1">
      <c r="A440" s="437" t="s">
        <v>66</v>
      </c>
      <c r="B440" s="439" t="s">
        <v>67</v>
      </c>
      <c r="C440" s="441" t="s">
        <v>68</v>
      </c>
      <c r="D440" s="442"/>
      <c r="E440" s="442"/>
      <c r="F440" s="443"/>
      <c r="G440" s="421" t="s">
        <v>69</v>
      </c>
      <c r="H440" s="148"/>
    </row>
    <row r="441" spans="1:10" s="142" customFormat="1">
      <c r="A441" s="438"/>
      <c r="B441" s="440"/>
      <c r="C441" s="72" t="s">
        <v>70</v>
      </c>
      <c r="D441" s="73" t="s">
        <v>71</v>
      </c>
      <c r="E441" s="74" t="s">
        <v>72</v>
      </c>
      <c r="F441" s="74" t="s">
        <v>73</v>
      </c>
      <c r="G441" s="421"/>
      <c r="H441" s="444"/>
    </row>
    <row r="442" spans="1:10" s="142" customFormat="1" ht="21">
      <c r="A442" s="75" t="s">
        <v>925</v>
      </c>
      <c r="B442" s="72"/>
      <c r="C442" s="73"/>
      <c r="D442" s="73"/>
      <c r="E442" s="74"/>
      <c r="F442" s="74"/>
      <c r="G442" s="236"/>
      <c r="H442" s="444"/>
    </row>
    <row r="443" spans="1:10" s="142" customFormat="1" ht="21">
      <c r="A443" s="75" t="s">
        <v>888</v>
      </c>
      <c r="B443" s="72"/>
      <c r="C443" s="73"/>
      <c r="D443" s="73"/>
      <c r="E443" s="74"/>
      <c r="F443" s="74"/>
      <c r="G443" s="236"/>
      <c r="H443" s="444"/>
    </row>
    <row r="444" spans="1:10" s="142" customFormat="1" ht="21">
      <c r="A444" s="237" t="s">
        <v>926</v>
      </c>
      <c r="B444" s="72"/>
      <c r="C444" s="77"/>
      <c r="D444" s="77"/>
      <c r="E444" s="78"/>
      <c r="F444" s="78"/>
      <c r="G444" s="236"/>
      <c r="H444" s="444"/>
    </row>
    <row r="445" spans="1:10" s="142" customFormat="1" ht="21">
      <c r="A445" s="76"/>
      <c r="B445" s="79"/>
      <c r="C445" s="77"/>
      <c r="D445" s="77"/>
      <c r="E445" s="78"/>
      <c r="F445" s="78"/>
      <c r="G445" s="236"/>
      <c r="H445" s="444"/>
    </row>
    <row r="446" spans="1:10" s="142" customFormat="1" ht="21">
      <c r="A446" s="74" t="s">
        <v>64</v>
      </c>
      <c r="B446" s="74"/>
      <c r="C446" s="72"/>
      <c r="D446" s="80"/>
      <c r="E446" s="80"/>
      <c r="F446" s="73"/>
      <c r="G446" s="236"/>
      <c r="H446" s="444"/>
    </row>
  </sheetData>
  <mergeCells count="18">
    <mergeCell ref="I7:I8"/>
    <mergeCell ref="J7:J8"/>
    <mergeCell ref="A438:I438"/>
    <mergeCell ref="A440:A441"/>
    <mergeCell ref="B440:B441"/>
    <mergeCell ref="C440:F440"/>
    <mergeCell ref="G440:G441"/>
    <mergeCell ref="H441:H446"/>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drawing r:id="rId2"/>
</worksheet>
</file>

<file path=xl/worksheets/sheet24.xml><?xml version="1.0" encoding="utf-8"?>
<worksheet xmlns="http://schemas.openxmlformats.org/spreadsheetml/2006/main" xmlns:r="http://schemas.openxmlformats.org/officeDocument/2006/relationships">
  <sheetPr>
    <tabColor rgb="FF660033"/>
  </sheetPr>
  <dimension ref="A1:J92"/>
  <sheetViews>
    <sheetView topLeftCell="A70" zoomScaleSheetLayoutView="100" workbookViewId="0">
      <selection activeCell="O90" sqref="O90"/>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1005</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234">
        <v>2555</v>
      </c>
      <c r="E8" s="234">
        <v>2556</v>
      </c>
      <c r="F8" s="234">
        <v>2557</v>
      </c>
      <c r="G8" s="235" t="s">
        <v>84</v>
      </c>
      <c r="H8" s="423"/>
      <c r="I8" s="425"/>
      <c r="J8" s="423"/>
    </row>
    <row r="9" spans="1:10" s="87" customFormat="1" ht="23.25" customHeight="1">
      <c r="A9" s="243" t="s">
        <v>930</v>
      </c>
      <c r="B9" s="105"/>
      <c r="C9" s="256"/>
      <c r="D9" s="98"/>
      <c r="E9" s="98"/>
      <c r="F9" s="98"/>
      <c r="G9" s="98"/>
      <c r="H9" s="88"/>
      <c r="I9" s="88"/>
      <c r="J9" s="90"/>
    </row>
    <row r="10" spans="1:10" s="87" customFormat="1">
      <c r="A10" s="257" t="s">
        <v>931</v>
      </c>
      <c r="B10" s="107"/>
      <c r="C10" s="258"/>
      <c r="D10" s="84"/>
      <c r="E10" s="84"/>
      <c r="F10" s="84"/>
      <c r="G10" s="85"/>
      <c r="H10" s="85"/>
      <c r="I10" s="85"/>
      <c r="J10" s="86"/>
    </row>
    <row r="11" spans="1:10" s="87" customFormat="1">
      <c r="A11" s="259" t="s">
        <v>932</v>
      </c>
      <c r="B11" s="107" t="s">
        <v>923</v>
      </c>
      <c r="C11" s="258">
        <v>60</v>
      </c>
      <c r="D11" s="83"/>
      <c r="E11" s="84"/>
      <c r="F11" s="84"/>
      <c r="G11" s="85">
        <f t="shared" ref="G11:G25" si="0">(D11+E11+F11)/3</f>
        <v>0</v>
      </c>
      <c r="H11" s="85">
        <f t="shared" ref="H11:H25" si="1">G11*C11</f>
        <v>0</v>
      </c>
      <c r="I11" s="85">
        <f t="shared" ref="I11:I25" si="2">H11/96600</f>
        <v>0</v>
      </c>
      <c r="J11" s="86"/>
    </row>
    <row r="12" spans="1:10" s="87" customFormat="1">
      <c r="A12" s="259" t="s">
        <v>933</v>
      </c>
      <c r="B12" s="107" t="s">
        <v>923</v>
      </c>
      <c r="C12" s="258">
        <v>180</v>
      </c>
      <c r="D12" s="83"/>
      <c r="E12" s="84"/>
      <c r="F12" s="84"/>
      <c r="G12" s="85">
        <f t="shared" si="0"/>
        <v>0</v>
      </c>
      <c r="H12" s="85">
        <f t="shared" si="1"/>
        <v>0</v>
      </c>
      <c r="I12" s="85">
        <f t="shared" si="2"/>
        <v>0</v>
      </c>
      <c r="J12" s="86"/>
    </row>
    <row r="13" spans="1:10" s="87" customFormat="1">
      <c r="A13" s="259" t="s">
        <v>203</v>
      </c>
      <c r="B13" s="107"/>
      <c r="C13" s="258"/>
      <c r="D13" s="83"/>
      <c r="E13" s="84"/>
      <c r="F13" s="84"/>
      <c r="G13" s="85"/>
      <c r="H13" s="85"/>
      <c r="I13" s="85"/>
      <c r="J13" s="86"/>
    </row>
    <row r="14" spans="1:10" s="87" customFormat="1">
      <c r="A14" s="259" t="s">
        <v>934</v>
      </c>
      <c r="B14" s="107" t="s">
        <v>923</v>
      </c>
      <c r="C14" s="258">
        <v>120</v>
      </c>
      <c r="D14" s="83"/>
      <c r="E14" s="84"/>
      <c r="F14" s="84"/>
      <c r="G14" s="85">
        <f t="shared" si="0"/>
        <v>0</v>
      </c>
      <c r="H14" s="85">
        <f t="shared" si="1"/>
        <v>0</v>
      </c>
      <c r="I14" s="85">
        <f t="shared" si="2"/>
        <v>0</v>
      </c>
      <c r="J14" s="86"/>
    </row>
    <row r="15" spans="1:10" s="87" customFormat="1">
      <c r="A15" s="259" t="s">
        <v>935</v>
      </c>
      <c r="B15" s="107" t="s">
        <v>923</v>
      </c>
      <c r="C15" s="258">
        <v>30</v>
      </c>
      <c r="D15" s="83"/>
      <c r="E15" s="84"/>
      <c r="F15" s="84"/>
      <c r="G15" s="85">
        <f t="shared" si="0"/>
        <v>0</v>
      </c>
      <c r="H15" s="85">
        <f t="shared" si="1"/>
        <v>0</v>
      </c>
      <c r="I15" s="85">
        <f t="shared" si="2"/>
        <v>0</v>
      </c>
      <c r="J15" s="86"/>
    </row>
    <row r="16" spans="1:10" s="87" customFormat="1">
      <c r="A16" s="259" t="s">
        <v>936</v>
      </c>
      <c r="B16" s="107" t="s">
        <v>923</v>
      </c>
      <c r="C16" s="258">
        <v>10</v>
      </c>
      <c r="D16" s="83"/>
      <c r="E16" s="84"/>
      <c r="F16" s="84"/>
      <c r="G16" s="85">
        <f t="shared" si="0"/>
        <v>0</v>
      </c>
      <c r="H16" s="85">
        <f t="shared" si="1"/>
        <v>0</v>
      </c>
      <c r="I16" s="85">
        <f t="shared" si="2"/>
        <v>0</v>
      </c>
      <c r="J16" s="86"/>
    </row>
    <row r="17" spans="1:10" s="87" customFormat="1">
      <c r="A17" s="259" t="s">
        <v>937</v>
      </c>
      <c r="B17" s="107" t="s">
        <v>923</v>
      </c>
      <c r="C17" s="258">
        <v>15</v>
      </c>
      <c r="D17" s="83"/>
      <c r="E17" s="84"/>
      <c r="F17" s="84"/>
      <c r="G17" s="85">
        <f t="shared" si="0"/>
        <v>0</v>
      </c>
      <c r="H17" s="85">
        <f t="shared" si="1"/>
        <v>0</v>
      </c>
      <c r="I17" s="85">
        <f t="shared" si="2"/>
        <v>0</v>
      </c>
      <c r="J17" s="86"/>
    </row>
    <row r="18" spans="1:10" s="87" customFormat="1">
      <c r="A18" s="259" t="s">
        <v>938</v>
      </c>
      <c r="B18" s="107" t="s">
        <v>923</v>
      </c>
      <c r="C18" s="258">
        <v>10</v>
      </c>
      <c r="D18" s="83"/>
      <c r="E18" s="84"/>
      <c r="F18" s="84"/>
      <c r="G18" s="85">
        <f t="shared" si="0"/>
        <v>0</v>
      </c>
      <c r="H18" s="85">
        <f t="shared" si="1"/>
        <v>0</v>
      </c>
      <c r="I18" s="85">
        <f t="shared" si="2"/>
        <v>0</v>
      </c>
      <c r="J18" s="86"/>
    </row>
    <row r="19" spans="1:10" s="87" customFormat="1">
      <c r="A19" s="259" t="s">
        <v>939</v>
      </c>
      <c r="B19" s="107" t="s">
        <v>923</v>
      </c>
      <c r="C19" s="258">
        <v>1</v>
      </c>
      <c r="D19" s="83"/>
      <c r="E19" s="84"/>
      <c r="F19" s="84"/>
      <c r="G19" s="85">
        <f t="shared" si="0"/>
        <v>0</v>
      </c>
      <c r="H19" s="85">
        <f t="shared" si="1"/>
        <v>0</v>
      </c>
      <c r="I19" s="85">
        <f t="shared" si="2"/>
        <v>0</v>
      </c>
      <c r="J19" s="86"/>
    </row>
    <row r="20" spans="1:10" s="87" customFormat="1" ht="37.5">
      <c r="A20" s="259" t="s">
        <v>940</v>
      </c>
      <c r="B20" s="107" t="s">
        <v>923</v>
      </c>
      <c r="C20" s="258">
        <v>60</v>
      </c>
      <c r="D20" s="83"/>
      <c r="E20" s="84"/>
      <c r="F20" s="84"/>
      <c r="G20" s="85">
        <f t="shared" si="0"/>
        <v>0</v>
      </c>
      <c r="H20" s="85">
        <f t="shared" si="1"/>
        <v>0</v>
      </c>
      <c r="I20" s="85">
        <f t="shared" si="2"/>
        <v>0</v>
      </c>
      <c r="J20" s="86"/>
    </row>
    <row r="21" spans="1:10" s="87" customFormat="1">
      <c r="A21" s="259" t="s">
        <v>941</v>
      </c>
      <c r="B21" s="107" t="s">
        <v>923</v>
      </c>
      <c r="C21" s="258">
        <v>5</v>
      </c>
      <c r="D21" s="83"/>
      <c r="E21" s="84"/>
      <c r="F21" s="84"/>
      <c r="G21" s="85">
        <f t="shared" ref="G21" si="3">(D21+E21+F21)/3</f>
        <v>0</v>
      </c>
      <c r="H21" s="85">
        <f t="shared" ref="H21" si="4">G21*C21</f>
        <v>0</v>
      </c>
      <c r="I21" s="85">
        <f t="shared" ref="I21" si="5">H21/96600</f>
        <v>0</v>
      </c>
      <c r="J21" s="86"/>
    </row>
    <row r="22" spans="1:10" s="87" customFormat="1">
      <c r="A22" s="257" t="s">
        <v>942</v>
      </c>
      <c r="B22" s="107" t="s">
        <v>923</v>
      </c>
      <c r="C22" s="258">
        <v>1</v>
      </c>
      <c r="D22" s="83"/>
      <c r="E22" s="84"/>
      <c r="F22" s="84"/>
      <c r="G22" s="85">
        <f t="shared" si="0"/>
        <v>0</v>
      </c>
      <c r="H22" s="85">
        <f t="shared" si="1"/>
        <v>0</v>
      </c>
      <c r="I22" s="85">
        <f t="shared" si="2"/>
        <v>0</v>
      </c>
      <c r="J22" s="86"/>
    </row>
    <row r="23" spans="1:10" s="87" customFormat="1">
      <c r="A23" s="257" t="s">
        <v>943</v>
      </c>
      <c r="B23" s="107" t="s">
        <v>923</v>
      </c>
      <c r="C23" s="258">
        <v>10</v>
      </c>
      <c r="D23" s="83"/>
      <c r="E23" s="84"/>
      <c r="F23" s="84"/>
      <c r="G23" s="85">
        <f t="shared" si="0"/>
        <v>0</v>
      </c>
      <c r="H23" s="85">
        <f t="shared" si="1"/>
        <v>0</v>
      </c>
      <c r="I23" s="85">
        <f t="shared" si="2"/>
        <v>0</v>
      </c>
      <c r="J23" s="86"/>
    </row>
    <row r="24" spans="1:10" s="87" customFormat="1">
      <c r="A24" s="257" t="s">
        <v>944</v>
      </c>
      <c r="B24" s="107" t="s">
        <v>923</v>
      </c>
      <c r="C24" s="258">
        <v>120</v>
      </c>
      <c r="D24" s="83"/>
      <c r="E24" s="84"/>
      <c r="F24" s="84"/>
      <c r="G24" s="85">
        <f t="shared" si="0"/>
        <v>0</v>
      </c>
      <c r="H24" s="85">
        <f t="shared" si="1"/>
        <v>0</v>
      </c>
      <c r="I24" s="85">
        <f t="shared" si="2"/>
        <v>0</v>
      </c>
      <c r="J24" s="86"/>
    </row>
    <row r="25" spans="1:10" s="87" customFormat="1">
      <c r="A25" s="257" t="s">
        <v>945</v>
      </c>
      <c r="B25" s="107" t="s">
        <v>923</v>
      </c>
      <c r="C25" s="258">
        <v>360</v>
      </c>
      <c r="D25" s="83"/>
      <c r="E25" s="84"/>
      <c r="F25" s="84"/>
      <c r="G25" s="85">
        <f t="shared" si="0"/>
        <v>0</v>
      </c>
      <c r="H25" s="85">
        <f t="shared" si="1"/>
        <v>0</v>
      </c>
      <c r="I25" s="85">
        <f t="shared" si="2"/>
        <v>0</v>
      </c>
      <c r="J25" s="86"/>
    </row>
    <row r="26" spans="1:10" s="87" customFormat="1">
      <c r="A26" s="260" t="s">
        <v>946</v>
      </c>
      <c r="B26" s="107"/>
      <c r="C26" s="261"/>
      <c r="D26" s="83"/>
      <c r="E26" s="84"/>
      <c r="F26" s="84"/>
      <c r="G26" s="85">
        <f t="shared" ref="G26:G82" si="6">(D26+E26+F26)/3</f>
        <v>0</v>
      </c>
      <c r="H26" s="85">
        <f t="shared" ref="H26:H82" si="7">G26*C26</f>
        <v>0</v>
      </c>
      <c r="I26" s="85">
        <f t="shared" ref="I26:I82" si="8">H26/96600</f>
        <v>0</v>
      </c>
      <c r="J26" s="86"/>
    </row>
    <row r="27" spans="1:10" s="87" customFormat="1">
      <c r="A27" s="262" t="s">
        <v>947</v>
      </c>
      <c r="B27" s="107" t="s">
        <v>923</v>
      </c>
      <c r="C27" s="261">
        <v>180</v>
      </c>
      <c r="D27" s="83"/>
      <c r="E27" s="84"/>
      <c r="F27" s="84"/>
      <c r="G27" s="85">
        <f t="shared" si="6"/>
        <v>0</v>
      </c>
      <c r="H27" s="85">
        <f t="shared" si="7"/>
        <v>0</v>
      </c>
      <c r="I27" s="85">
        <f t="shared" si="8"/>
        <v>0</v>
      </c>
      <c r="J27" s="86"/>
    </row>
    <row r="28" spans="1:10" s="87" customFormat="1">
      <c r="A28" s="262" t="s">
        <v>948</v>
      </c>
      <c r="B28" s="107" t="s">
        <v>923</v>
      </c>
      <c r="C28" s="261">
        <v>90</v>
      </c>
      <c r="D28" s="83"/>
      <c r="E28" s="84"/>
      <c r="F28" s="84"/>
      <c r="G28" s="85">
        <f t="shared" si="6"/>
        <v>0</v>
      </c>
      <c r="H28" s="85">
        <f t="shared" si="7"/>
        <v>0</v>
      </c>
      <c r="I28" s="85">
        <f t="shared" si="8"/>
        <v>0</v>
      </c>
      <c r="J28" s="86"/>
    </row>
    <row r="29" spans="1:10" s="87" customFormat="1">
      <c r="A29" s="262" t="s">
        <v>949</v>
      </c>
      <c r="B29" s="107" t="s">
        <v>923</v>
      </c>
      <c r="C29" s="261">
        <v>60</v>
      </c>
      <c r="D29" s="83"/>
      <c r="E29" s="84"/>
      <c r="F29" s="84"/>
      <c r="G29" s="85">
        <f t="shared" si="6"/>
        <v>0</v>
      </c>
      <c r="H29" s="85">
        <f t="shared" si="7"/>
        <v>0</v>
      </c>
      <c r="I29" s="85">
        <f t="shared" si="8"/>
        <v>0</v>
      </c>
      <c r="J29" s="86"/>
    </row>
    <row r="30" spans="1:10" s="87" customFormat="1">
      <c r="A30" s="262" t="s">
        <v>950</v>
      </c>
      <c r="B30" s="107" t="s">
        <v>923</v>
      </c>
      <c r="C30" s="261">
        <v>60</v>
      </c>
      <c r="D30" s="83"/>
      <c r="E30" s="84"/>
      <c r="F30" s="84"/>
      <c r="G30" s="85">
        <f t="shared" si="6"/>
        <v>0</v>
      </c>
      <c r="H30" s="85">
        <f t="shared" si="7"/>
        <v>0</v>
      </c>
      <c r="I30" s="85">
        <f t="shared" si="8"/>
        <v>0</v>
      </c>
      <c r="J30" s="86"/>
    </row>
    <row r="31" spans="1:10" s="87" customFormat="1">
      <c r="A31" s="262" t="s">
        <v>951</v>
      </c>
      <c r="B31" s="107" t="s">
        <v>923</v>
      </c>
      <c r="C31" s="261">
        <v>60</v>
      </c>
      <c r="D31" s="83"/>
      <c r="E31" s="84"/>
      <c r="F31" s="84"/>
      <c r="G31" s="85">
        <f t="shared" si="6"/>
        <v>0</v>
      </c>
      <c r="H31" s="85">
        <f t="shared" si="7"/>
        <v>0</v>
      </c>
      <c r="I31" s="85">
        <f t="shared" si="8"/>
        <v>0</v>
      </c>
      <c r="J31" s="86"/>
    </row>
    <row r="32" spans="1:10" s="87" customFormat="1">
      <c r="A32" s="262" t="s">
        <v>952</v>
      </c>
      <c r="B32" s="107" t="s">
        <v>923</v>
      </c>
      <c r="C32" s="263">
        <v>60</v>
      </c>
      <c r="D32" s="83"/>
      <c r="E32" s="84"/>
      <c r="F32" s="84"/>
      <c r="G32" s="85">
        <f t="shared" si="6"/>
        <v>0</v>
      </c>
      <c r="H32" s="85">
        <f t="shared" si="7"/>
        <v>0</v>
      </c>
      <c r="I32" s="85">
        <f t="shared" si="8"/>
        <v>0</v>
      </c>
      <c r="J32" s="86"/>
    </row>
    <row r="33" spans="1:10" s="87" customFormat="1">
      <c r="A33" s="262" t="s">
        <v>953</v>
      </c>
      <c r="B33" s="107" t="s">
        <v>923</v>
      </c>
      <c r="C33" s="263">
        <v>60</v>
      </c>
      <c r="D33" s="83"/>
      <c r="E33" s="84"/>
      <c r="F33" s="84"/>
      <c r="G33" s="85">
        <f t="shared" si="6"/>
        <v>0</v>
      </c>
      <c r="H33" s="85">
        <f t="shared" si="7"/>
        <v>0</v>
      </c>
      <c r="I33" s="85">
        <f t="shared" si="8"/>
        <v>0</v>
      </c>
      <c r="J33" s="86"/>
    </row>
    <row r="34" spans="1:10" s="87" customFormat="1">
      <c r="A34" s="262" t="s">
        <v>954</v>
      </c>
      <c r="B34" s="107" t="s">
        <v>923</v>
      </c>
      <c r="C34" s="263">
        <v>60</v>
      </c>
      <c r="D34" s="83"/>
      <c r="E34" s="84"/>
      <c r="F34" s="84"/>
      <c r="G34" s="85">
        <f t="shared" si="6"/>
        <v>0</v>
      </c>
      <c r="H34" s="85">
        <f t="shared" si="7"/>
        <v>0</v>
      </c>
      <c r="I34" s="85">
        <f t="shared" si="8"/>
        <v>0</v>
      </c>
      <c r="J34" s="86"/>
    </row>
    <row r="35" spans="1:10" s="87" customFormat="1">
      <c r="A35" s="262" t="s">
        <v>955</v>
      </c>
      <c r="B35" s="107" t="s">
        <v>923</v>
      </c>
      <c r="C35" s="263">
        <v>60</v>
      </c>
      <c r="D35" s="83"/>
      <c r="E35" s="84"/>
      <c r="F35" s="84"/>
      <c r="G35" s="85">
        <f t="shared" si="6"/>
        <v>0</v>
      </c>
      <c r="H35" s="85">
        <f t="shared" si="7"/>
        <v>0</v>
      </c>
      <c r="I35" s="85">
        <f t="shared" si="8"/>
        <v>0</v>
      </c>
      <c r="J35" s="86"/>
    </row>
    <row r="36" spans="1:10" s="87" customFormat="1">
      <c r="A36" s="262" t="s">
        <v>956</v>
      </c>
      <c r="B36" s="107" t="s">
        <v>923</v>
      </c>
      <c r="C36" s="263">
        <v>60</v>
      </c>
      <c r="D36" s="83"/>
      <c r="E36" s="84"/>
      <c r="F36" s="84"/>
      <c r="G36" s="85">
        <f t="shared" si="6"/>
        <v>0</v>
      </c>
      <c r="H36" s="85">
        <f t="shared" si="7"/>
        <v>0</v>
      </c>
      <c r="I36" s="85">
        <f t="shared" si="8"/>
        <v>0</v>
      </c>
      <c r="J36" s="86"/>
    </row>
    <row r="37" spans="1:10" s="87" customFormat="1">
      <c r="A37" s="262" t="s">
        <v>957</v>
      </c>
      <c r="B37" s="107" t="s">
        <v>923</v>
      </c>
      <c r="C37" s="263">
        <v>60</v>
      </c>
      <c r="D37" s="83"/>
      <c r="E37" s="84"/>
      <c r="F37" s="84"/>
      <c r="G37" s="85">
        <f t="shared" si="6"/>
        <v>0</v>
      </c>
      <c r="H37" s="85">
        <f t="shared" si="7"/>
        <v>0</v>
      </c>
      <c r="I37" s="85">
        <f t="shared" si="8"/>
        <v>0</v>
      </c>
      <c r="J37" s="86"/>
    </row>
    <row r="38" spans="1:10" s="87" customFormat="1">
      <c r="A38" s="262" t="s">
        <v>958</v>
      </c>
      <c r="B38" s="107" t="s">
        <v>923</v>
      </c>
      <c r="C38" s="263">
        <v>60</v>
      </c>
      <c r="D38" s="83"/>
      <c r="E38" s="84"/>
      <c r="F38" s="84"/>
      <c r="G38" s="85">
        <f t="shared" si="6"/>
        <v>0</v>
      </c>
      <c r="H38" s="85">
        <f t="shared" si="7"/>
        <v>0</v>
      </c>
      <c r="I38" s="85">
        <f t="shared" si="8"/>
        <v>0</v>
      </c>
      <c r="J38" s="86"/>
    </row>
    <row r="39" spans="1:10" s="87" customFormat="1">
      <c r="A39" s="262" t="s">
        <v>959</v>
      </c>
      <c r="B39" s="107" t="s">
        <v>923</v>
      </c>
      <c r="C39" s="263">
        <v>360</v>
      </c>
      <c r="D39" s="83"/>
      <c r="E39" s="84"/>
      <c r="F39" s="84"/>
      <c r="G39" s="85">
        <f t="shared" si="6"/>
        <v>0</v>
      </c>
      <c r="H39" s="85">
        <f t="shared" si="7"/>
        <v>0</v>
      </c>
      <c r="I39" s="85">
        <f t="shared" si="8"/>
        <v>0</v>
      </c>
      <c r="J39" s="86"/>
    </row>
    <row r="40" spans="1:10" s="87" customFormat="1">
      <c r="A40" s="262" t="s">
        <v>960</v>
      </c>
      <c r="B40" s="107" t="s">
        <v>923</v>
      </c>
      <c r="C40" s="263">
        <v>180</v>
      </c>
      <c r="D40" s="83"/>
      <c r="E40" s="84"/>
      <c r="F40" s="84"/>
      <c r="G40" s="85">
        <f t="shared" si="6"/>
        <v>0</v>
      </c>
      <c r="H40" s="85">
        <f t="shared" si="7"/>
        <v>0</v>
      </c>
      <c r="I40" s="85">
        <f t="shared" si="8"/>
        <v>0</v>
      </c>
      <c r="J40" s="86"/>
    </row>
    <row r="41" spans="1:10" s="87" customFormat="1">
      <c r="A41" s="262" t="s">
        <v>961</v>
      </c>
      <c r="B41" s="107" t="s">
        <v>923</v>
      </c>
      <c r="C41" s="263">
        <v>360</v>
      </c>
      <c r="D41" s="83"/>
      <c r="E41" s="84"/>
      <c r="F41" s="84"/>
      <c r="G41" s="85">
        <f t="shared" si="6"/>
        <v>0</v>
      </c>
      <c r="H41" s="85">
        <f t="shared" si="7"/>
        <v>0</v>
      </c>
      <c r="I41" s="85">
        <f t="shared" si="8"/>
        <v>0</v>
      </c>
      <c r="J41" s="86"/>
    </row>
    <row r="42" spans="1:10" s="87" customFormat="1" ht="37.5">
      <c r="A42" s="262" t="s">
        <v>962</v>
      </c>
      <c r="B42" s="107" t="s">
        <v>923</v>
      </c>
      <c r="C42" s="263">
        <v>60</v>
      </c>
      <c r="D42" s="83"/>
      <c r="E42" s="84"/>
      <c r="F42" s="84"/>
      <c r="G42" s="85">
        <f t="shared" si="6"/>
        <v>0</v>
      </c>
      <c r="H42" s="85">
        <f t="shared" si="7"/>
        <v>0</v>
      </c>
      <c r="I42" s="85">
        <f t="shared" si="8"/>
        <v>0</v>
      </c>
      <c r="J42" s="86"/>
    </row>
    <row r="43" spans="1:10" s="87" customFormat="1">
      <c r="A43" s="262" t="s">
        <v>963</v>
      </c>
      <c r="B43" s="107" t="s">
        <v>923</v>
      </c>
      <c r="C43" s="263">
        <v>360</v>
      </c>
      <c r="D43" s="83"/>
      <c r="E43" s="84"/>
      <c r="F43" s="84"/>
      <c r="G43" s="85">
        <f t="shared" si="6"/>
        <v>0</v>
      </c>
      <c r="H43" s="85">
        <f t="shared" si="7"/>
        <v>0</v>
      </c>
      <c r="I43" s="85">
        <f t="shared" si="8"/>
        <v>0</v>
      </c>
      <c r="J43" s="86"/>
    </row>
    <row r="44" spans="1:10" s="87" customFormat="1">
      <c r="A44" s="262" t="s">
        <v>964</v>
      </c>
      <c r="B44" s="107" t="s">
        <v>923</v>
      </c>
      <c r="C44" s="263">
        <v>120</v>
      </c>
      <c r="D44" s="83"/>
      <c r="E44" s="84"/>
      <c r="F44" s="84"/>
      <c r="G44" s="85">
        <f t="shared" si="6"/>
        <v>0</v>
      </c>
      <c r="H44" s="85">
        <f t="shared" si="7"/>
        <v>0</v>
      </c>
      <c r="I44" s="85">
        <f t="shared" si="8"/>
        <v>0</v>
      </c>
      <c r="J44" s="86"/>
    </row>
    <row r="45" spans="1:10" s="87" customFormat="1">
      <c r="A45" s="262" t="s">
        <v>965</v>
      </c>
      <c r="B45" s="107" t="s">
        <v>923</v>
      </c>
      <c r="C45" s="263">
        <v>60</v>
      </c>
      <c r="D45" s="83"/>
      <c r="E45" s="84"/>
      <c r="F45" s="84"/>
      <c r="G45" s="85">
        <f t="shared" si="6"/>
        <v>0</v>
      </c>
      <c r="H45" s="85">
        <f t="shared" si="7"/>
        <v>0</v>
      </c>
      <c r="I45" s="85">
        <f t="shared" si="8"/>
        <v>0</v>
      </c>
      <c r="J45" s="86"/>
    </row>
    <row r="46" spans="1:10" s="87" customFormat="1" ht="37.5">
      <c r="A46" s="262" t="s">
        <v>966</v>
      </c>
      <c r="B46" s="107" t="s">
        <v>923</v>
      </c>
      <c r="C46" s="263">
        <v>360</v>
      </c>
      <c r="D46" s="83"/>
      <c r="E46" s="84"/>
      <c r="F46" s="84"/>
      <c r="G46" s="85">
        <f t="shared" si="6"/>
        <v>0</v>
      </c>
      <c r="H46" s="85">
        <f t="shared" si="7"/>
        <v>0</v>
      </c>
      <c r="I46" s="85">
        <f t="shared" si="8"/>
        <v>0</v>
      </c>
      <c r="J46" s="86"/>
    </row>
    <row r="47" spans="1:10" s="87" customFormat="1" ht="37.5">
      <c r="A47" s="262" t="s">
        <v>967</v>
      </c>
      <c r="B47" s="107" t="s">
        <v>923</v>
      </c>
      <c r="C47" s="263">
        <v>30</v>
      </c>
      <c r="D47" s="83"/>
      <c r="E47" s="84"/>
      <c r="F47" s="84"/>
      <c r="G47" s="85">
        <f t="shared" si="6"/>
        <v>0</v>
      </c>
      <c r="H47" s="85">
        <f t="shared" si="7"/>
        <v>0</v>
      </c>
      <c r="I47" s="85">
        <f t="shared" si="8"/>
        <v>0</v>
      </c>
      <c r="J47" s="86"/>
    </row>
    <row r="48" spans="1:10" s="87" customFormat="1">
      <c r="A48" s="262" t="s">
        <v>968</v>
      </c>
      <c r="B48" s="107" t="s">
        <v>923</v>
      </c>
      <c r="C48" s="263">
        <v>30</v>
      </c>
      <c r="D48" s="83"/>
      <c r="E48" s="84"/>
      <c r="F48" s="84"/>
      <c r="G48" s="85">
        <f t="shared" si="6"/>
        <v>0</v>
      </c>
      <c r="H48" s="85">
        <f t="shared" si="7"/>
        <v>0</v>
      </c>
      <c r="I48" s="85">
        <f t="shared" si="8"/>
        <v>0</v>
      </c>
      <c r="J48" s="86"/>
    </row>
    <row r="49" spans="1:10" s="87" customFormat="1">
      <c r="A49" s="262" t="s">
        <v>969</v>
      </c>
      <c r="B49" s="107" t="s">
        <v>923</v>
      </c>
      <c r="C49" s="263">
        <v>180</v>
      </c>
      <c r="D49" s="83"/>
      <c r="E49" s="84"/>
      <c r="F49" s="84"/>
      <c r="G49" s="85">
        <f t="shared" si="6"/>
        <v>0</v>
      </c>
      <c r="H49" s="85">
        <f t="shared" si="7"/>
        <v>0</v>
      </c>
      <c r="I49" s="85">
        <f t="shared" si="8"/>
        <v>0</v>
      </c>
      <c r="J49" s="86"/>
    </row>
    <row r="50" spans="1:10" s="87" customFormat="1">
      <c r="A50" s="262" t="s">
        <v>970</v>
      </c>
      <c r="B50" s="107"/>
      <c r="C50" s="263"/>
      <c r="D50" s="83"/>
      <c r="E50" s="84"/>
      <c r="F50" s="84"/>
      <c r="G50" s="85">
        <f t="shared" si="6"/>
        <v>0</v>
      </c>
      <c r="H50" s="85">
        <f t="shared" si="7"/>
        <v>0</v>
      </c>
      <c r="I50" s="85">
        <f t="shared" si="8"/>
        <v>0</v>
      </c>
      <c r="J50" s="86"/>
    </row>
    <row r="51" spans="1:10" s="87" customFormat="1">
      <c r="A51" s="262" t="s">
        <v>971</v>
      </c>
      <c r="B51" s="107" t="s">
        <v>923</v>
      </c>
      <c r="C51" s="263">
        <v>120</v>
      </c>
      <c r="D51" s="83"/>
      <c r="E51" s="84"/>
      <c r="F51" s="84"/>
      <c r="G51" s="85">
        <f t="shared" si="6"/>
        <v>0</v>
      </c>
      <c r="H51" s="85">
        <f t="shared" si="7"/>
        <v>0</v>
      </c>
      <c r="I51" s="85">
        <f t="shared" si="8"/>
        <v>0</v>
      </c>
      <c r="J51" s="86"/>
    </row>
    <row r="52" spans="1:10" s="87" customFormat="1">
      <c r="A52" s="262" t="s">
        <v>972</v>
      </c>
      <c r="B52" s="107" t="s">
        <v>923</v>
      </c>
      <c r="C52" s="263">
        <v>60</v>
      </c>
      <c r="D52" s="83"/>
      <c r="E52" s="84"/>
      <c r="F52" s="84"/>
      <c r="G52" s="85">
        <f t="shared" si="6"/>
        <v>0</v>
      </c>
      <c r="H52" s="85">
        <f t="shared" si="7"/>
        <v>0</v>
      </c>
      <c r="I52" s="85">
        <f t="shared" si="8"/>
        <v>0</v>
      </c>
      <c r="J52" s="86"/>
    </row>
    <row r="53" spans="1:10" s="87" customFormat="1">
      <c r="A53" s="262" t="s">
        <v>973</v>
      </c>
      <c r="B53" s="107"/>
      <c r="C53" s="263"/>
      <c r="D53" s="83"/>
      <c r="E53" s="84"/>
      <c r="F53" s="84"/>
      <c r="G53" s="85">
        <f t="shared" si="6"/>
        <v>0</v>
      </c>
      <c r="H53" s="85">
        <f t="shared" si="7"/>
        <v>0</v>
      </c>
      <c r="I53" s="85">
        <f t="shared" si="8"/>
        <v>0</v>
      </c>
      <c r="J53" s="86"/>
    </row>
    <row r="54" spans="1:10" s="87" customFormat="1">
      <c r="A54" s="262" t="s">
        <v>974</v>
      </c>
      <c r="B54" s="107" t="s">
        <v>923</v>
      </c>
      <c r="C54" s="264">
        <v>60</v>
      </c>
      <c r="D54" s="83"/>
      <c r="E54" s="84"/>
      <c r="F54" s="84"/>
      <c r="G54" s="85">
        <f t="shared" si="6"/>
        <v>0</v>
      </c>
      <c r="H54" s="85">
        <f t="shared" si="7"/>
        <v>0</v>
      </c>
      <c r="I54" s="85">
        <f t="shared" si="8"/>
        <v>0</v>
      </c>
      <c r="J54" s="86"/>
    </row>
    <row r="55" spans="1:10" s="87" customFormat="1">
      <c r="A55" s="262" t="s">
        <v>975</v>
      </c>
      <c r="B55" s="107" t="s">
        <v>923</v>
      </c>
      <c r="C55" s="261">
        <v>180</v>
      </c>
      <c r="D55" s="83"/>
      <c r="E55" s="84"/>
      <c r="F55" s="84"/>
      <c r="G55" s="85">
        <f t="shared" si="6"/>
        <v>0</v>
      </c>
      <c r="H55" s="85">
        <f t="shared" si="7"/>
        <v>0</v>
      </c>
      <c r="I55" s="85">
        <f t="shared" si="8"/>
        <v>0</v>
      </c>
      <c r="J55" s="86"/>
    </row>
    <row r="56" spans="1:10" s="87" customFormat="1">
      <c r="A56" s="262" t="s">
        <v>976</v>
      </c>
      <c r="B56" s="107" t="s">
        <v>923</v>
      </c>
      <c r="C56" s="261">
        <v>180</v>
      </c>
      <c r="D56" s="83"/>
      <c r="E56" s="84"/>
      <c r="F56" s="84"/>
      <c r="G56" s="85">
        <f t="shared" si="6"/>
        <v>0</v>
      </c>
      <c r="H56" s="85">
        <f t="shared" si="7"/>
        <v>0</v>
      </c>
      <c r="I56" s="85">
        <f t="shared" si="8"/>
        <v>0</v>
      </c>
      <c r="J56" s="86"/>
    </row>
    <row r="57" spans="1:10" s="87" customFormat="1">
      <c r="A57" s="262" t="s">
        <v>977</v>
      </c>
      <c r="B57" s="107" t="s">
        <v>923</v>
      </c>
      <c r="C57" s="261">
        <v>180</v>
      </c>
      <c r="D57" s="83"/>
      <c r="E57" s="84"/>
      <c r="F57" s="84"/>
      <c r="G57" s="85">
        <f t="shared" si="6"/>
        <v>0</v>
      </c>
      <c r="H57" s="85">
        <f t="shared" si="7"/>
        <v>0</v>
      </c>
      <c r="I57" s="85">
        <f t="shared" si="8"/>
        <v>0</v>
      </c>
      <c r="J57" s="86"/>
    </row>
    <row r="58" spans="1:10" s="87" customFormat="1">
      <c r="A58" s="262" t="s">
        <v>978</v>
      </c>
      <c r="B58" s="107" t="s">
        <v>923</v>
      </c>
      <c r="C58" s="261">
        <v>360</v>
      </c>
      <c r="D58" s="83"/>
      <c r="E58" s="84"/>
      <c r="F58" s="84"/>
      <c r="G58" s="85">
        <f t="shared" si="6"/>
        <v>0</v>
      </c>
      <c r="H58" s="85">
        <f t="shared" si="7"/>
        <v>0</v>
      </c>
      <c r="I58" s="85">
        <f t="shared" si="8"/>
        <v>0</v>
      </c>
      <c r="J58" s="86"/>
    </row>
    <row r="59" spans="1:10" s="87" customFormat="1">
      <c r="A59" s="262" t="s">
        <v>979</v>
      </c>
      <c r="B59" s="107" t="s">
        <v>923</v>
      </c>
      <c r="C59" s="261" t="s">
        <v>1003</v>
      </c>
      <c r="D59" s="83"/>
      <c r="E59" s="84"/>
      <c r="F59" s="84"/>
      <c r="G59" s="85">
        <f t="shared" si="6"/>
        <v>0</v>
      </c>
      <c r="H59" s="85"/>
      <c r="I59" s="85"/>
      <c r="J59" s="86"/>
    </row>
    <row r="60" spans="1:10" s="87" customFormat="1">
      <c r="A60" s="262" t="s">
        <v>980</v>
      </c>
      <c r="B60" s="107" t="s">
        <v>923</v>
      </c>
      <c r="C60" s="261" t="s">
        <v>1003</v>
      </c>
      <c r="D60" s="83"/>
      <c r="E60" s="84"/>
      <c r="F60" s="84"/>
      <c r="G60" s="85">
        <f t="shared" si="6"/>
        <v>0</v>
      </c>
      <c r="H60" s="85"/>
      <c r="I60" s="85"/>
      <c r="J60" s="86"/>
    </row>
    <row r="61" spans="1:10" s="87" customFormat="1">
      <c r="A61" s="262" t="s">
        <v>981</v>
      </c>
      <c r="B61" s="107" t="s">
        <v>923</v>
      </c>
      <c r="C61" s="261">
        <v>60</v>
      </c>
      <c r="D61" s="83"/>
      <c r="E61" s="84"/>
      <c r="F61" s="84"/>
      <c r="G61" s="85">
        <f t="shared" si="6"/>
        <v>0</v>
      </c>
      <c r="H61" s="85">
        <f t="shared" si="7"/>
        <v>0</v>
      </c>
      <c r="I61" s="85">
        <f t="shared" si="8"/>
        <v>0</v>
      </c>
      <c r="J61" s="86"/>
    </row>
    <row r="62" spans="1:10" s="87" customFormat="1">
      <c r="A62" s="265" t="s">
        <v>982</v>
      </c>
      <c r="B62" s="107" t="s">
        <v>923</v>
      </c>
      <c r="C62" s="261">
        <v>60</v>
      </c>
      <c r="D62" s="83"/>
      <c r="E62" s="84"/>
      <c r="F62" s="84"/>
      <c r="G62" s="85">
        <f t="shared" si="6"/>
        <v>0</v>
      </c>
      <c r="H62" s="85">
        <f t="shared" si="7"/>
        <v>0</v>
      </c>
      <c r="I62" s="85">
        <f t="shared" si="8"/>
        <v>0</v>
      </c>
      <c r="J62" s="86"/>
    </row>
    <row r="63" spans="1:10" s="87" customFormat="1">
      <c r="A63" s="265" t="s">
        <v>983</v>
      </c>
      <c r="B63" s="107" t="s">
        <v>923</v>
      </c>
      <c r="C63" s="261">
        <v>10</v>
      </c>
      <c r="D63" s="83"/>
      <c r="E63" s="84"/>
      <c r="F63" s="84"/>
      <c r="G63" s="85">
        <f t="shared" si="6"/>
        <v>0</v>
      </c>
      <c r="H63" s="85">
        <f t="shared" si="7"/>
        <v>0</v>
      </c>
      <c r="I63" s="85">
        <f t="shared" si="8"/>
        <v>0</v>
      </c>
      <c r="J63" s="86"/>
    </row>
    <row r="64" spans="1:10" s="87" customFormat="1">
      <c r="A64" s="265" t="s">
        <v>984</v>
      </c>
      <c r="B64" s="107" t="s">
        <v>923</v>
      </c>
      <c r="C64" s="266">
        <v>2300</v>
      </c>
      <c r="D64" s="83"/>
      <c r="E64" s="84"/>
      <c r="F64" s="84"/>
      <c r="G64" s="85">
        <f t="shared" si="6"/>
        <v>0</v>
      </c>
      <c r="H64" s="85">
        <f t="shared" si="7"/>
        <v>0</v>
      </c>
      <c r="I64" s="85">
        <f t="shared" si="8"/>
        <v>0</v>
      </c>
      <c r="J64" s="86"/>
    </row>
    <row r="65" spans="1:10" s="87" customFormat="1">
      <c r="A65" s="260" t="s">
        <v>985</v>
      </c>
      <c r="B65" s="107"/>
      <c r="C65" s="261"/>
      <c r="D65" s="83"/>
      <c r="E65" s="84"/>
      <c r="F65" s="84"/>
      <c r="G65" s="85">
        <f t="shared" si="6"/>
        <v>0</v>
      </c>
      <c r="H65" s="85">
        <f t="shared" si="7"/>
        <v>0</v>
      </c>
      <c r="I65" s="85">
        <f t="shared" si="8"/>
        <v>0</v>
      </c>
      <c r="J65" s="86"/>
    </row>
    <row r="66" spans="1:10" s="87" customFormat="1">
      <c r="A66" s="265" t="s">
        <v>986</v>
      </c>
      <c r="B66" s="107" t="s">
        <v>923</v>
      </c>
      <c r="C66" s="261">
        <v>10</v>
      </c>
      <c r="D66" s="83"/>
      <c r="E66" s="84"/>
      <c r="F66" s="84"/>
      <c r="G66" s="85">
        <f t="shared" si="6"/>
        <v>0</v>
      </c>
      <c r="H66" s="85">
        <f t="shared" si="7"/>
        <v>0</v>
      </c>
      <c r="I66" s="85">
        <f t="shared" si="8"/>
        <v>0</v>
      </c>
      <c r="J66" s="86"/>
    </row>
    <row r="67" spans="1:10" s="87" customFormat="1">
      <c r="A67" s="265" t="s">
        <v>987</v>
      </c>
      <c r="B67" s="107" t="s">
        <v>923</v>
      </c>
      <c r="C67" s="261">
        <v>180</v>
      </c>
      <c r="D67" s="83"/>
      <c r="E67" s="84"/>
      <c r="F67" s="84"/>
      <c r="G67" s="85">
        <f t="shared" si="6"/>
        <v>0</v>
      </c>
      <c r="H67" s="85">
        <f t="shared" si="7"/>
        <v>0</v>
      </c>
      <c r="I67" s="85">
        <f t="shared" si="8"/>
        <v>0</v>
      </c>
      <c r="J67" s="86"/>
    </row>
    <row r="68" spans="1:10" s="87" customFormat="1" ht="37.5">
      <c r="A68" s="265" t="s">
        <v>988</v>
      </c>
      <c r="B68" s="107" t="s">
        <v>923</v>
      </c>
      <c r="C68" s="261">
        <v>120</v>
      </c>
      <c r="D68" s="83"/>
      <c r="E68" s="84"/>
      <c r="F68" s="84"/>
      <c r="G68" s="85">
        <f t="shared" si="6"/>
        <v>0</v>
      </c>
      <c r="H68" s="85">
        <f t="shared" si="7"/>
        <v>0</v>
      </c>
      <c r="I68" s="85">
        <f t="shared" si="8"/>
        <v>0</v>
      </c>
      <c r="J68" s="86"/>
    </row>
    <row r="69" spans="1:10" s="87" customFormat="1">
      <c r="A69" s="265" t="s">
        <v>989</v>
      </c>
      <c r="B69" s="107" t="s">
        <v>923</v>
      </c>
      <c r="C69" s="261">
        <v>810</v>
      </c>
      <c r="D69" s="83"/>
      <c r="E69" s="84"/>
      <c r="F69" s="84"/>
      <c r="G69" s="85">
        <f t="shared" si="6"/>
        <v>0</v>
      </c>
      <c r="H69" s="85">
        <f t="shared" si="7"/>
        <v>0</v>
      </c>
      <c r="I69" s="85">
        <f t="shared" si="8"/>
        <v>0</v>
      </c>
      <c r="J69" s="86"/>
    </row>
    <row r="70" spans="1:10" s="87" customFormat="1">
      <c r="A70" s="265" t="s">
        <v>990</v>
      </c>
      <c r="B70" s="107" t="s">
        <v>923</v>
      </c>
      <c r="C70" s="261">
        <v>360</v>
      </c>
      <c r="D70" s="83"/>
      <c r="E70" s="84"/>
      <c r="F70" s="84"/>
      <c r="G70" s="85">
        <f t="shared" si="6"/>
        <v>0</v>
      </c>
      <c r="H70" s="85">
        <f t="shared" si="7"/>
        <v>0</v>
      </c>
      <c r="I70" s="85">
        <f t="shared" si="8"/>
        <v>0</v>
      </c>
      <c r="J70" s="86"/>
    </row>
    <row r="71" spans="1:10" s="87" customFormat="1">
      <c r="A71" s="265" t="s">
        <v>991</v>
      </c>
      <c r="B71" s="107" t="s">
        <v>923</v>
      </c>
      <c r="C71" s="266">
        <v>1080</v>
      </c>
      <c r="D71" s="83"/>
      <c r="E71" s="84"/>
      <c r="F71" s="84"/>
      <c r="G71" s="85">
        <f t="shared" si="6"/>
        <v>0</v>
      </c>
      <c r="H71" s="85">
        <f t="shared" si="7"/>
        <v>0</v>
      </c>
      <c r="I71" s="85">
        <f t="shared" si="8"/>
        <v>0</v>
      </c>
      <c r="J71" s="86"/>
    </row>
    <row r="72" spans="1:10" s="87" customFormat="1">
      <c r="A72" s="265" t="s">
        <v>992</v>
      </c>
      <c r="B72" s="107" t="s">
        <v>923</v>
      </c>
      <c r="C72" s="261">
        <v>360</v>
      </c>
      <c r="D72" s="83"/>
      <c r="E72" s="84"/>
      <c r="F72" s="84"/>
      <c r="G72" s="85">
        <f t="shared" si="6"/>
        <v>0</v>
      </c>
      <c r="H72" s="85">
        <f t="shared" si="7"/>
        <v>0</v>
      </c>
      <c r="I72" s="85">
        <f t="shared" si="8"/>
        <v>0</v>
      </c>
      <c r="J72" s="86"/>
    </row>
    <row r="73" spans="1:10" s="87" customFormat="1">
      <c r="A73" s="265" t="s">
        <v>993</v>
      </c>
      <c r="B73" s="107" t="s">
        <v>923</v>
      </c>
      <c r="C73" s="261">
        <v>60</v>
      </c>
      <c r="D73" s="83"/>
      <c r="E73" s="84"/>
      <c r="F73" s="84"/>
      <c r="G73" s="85">
        <f t="shared" si="6"/>
        <v>0</v>
      </c>
      <c r="H73" s="85">
        <f t="shared" si="7"/>
        <v>0</v>
      </c>
      <c r="I73" s="85">
        <f t="shared" si="8"/>
        <v>0</v>
      </c>
      <c r="J73" s="86"/>
    </row>
    <row r="74" spans="1:10" s="87" customFormat="1">
      <c r="A74" s="265" t="s">
        <v>994</v>
      </c>
      <c r="B74" s="107" t="s">
        <v>923</v>
      </c>
      <c r="C74" s="266">
        <v>60000</v>
      </c>
      <c r="D74" s="83"/>
      <c r="E74" s="84"/>
      <c r="F74" s="84"/>
      <c r="G74" s="85">
        <f t="shared" si="6"/>
        <v>0</v>
      </c>
      <c r="H74" s="85">
        <f t="shared" si="7"/>
        <v>0</v>
      </c>
      <c r="I74" s="85">
        <f t="shared" si="8"/>
        <v>0</v>
      </c>
      <c r="J74" s="86"/>
    </row>
    <row r="75" spans="1:10" s="87" customFormat="1">
      <c r="A75" s="262" t="s">
        <v>995</v>
      </c>
      <c r="B75" s="107" t="s">
        <v>923</v>
      </c>
      <c r="C75" s="266">
        <v>30000</v>
      </c>
      <c r="D75" s="83"/>
      <c r="E75" s="84"/>
      <c r="F75" s="84"/>
      <c r="G75" s="85">
        <f t="shared" si="6"/>
        <v>0</v>
      </c>
      <c r="H75" s="85">
        <f t="shared" si="7"/>
        <v>0</v>
      </c>
      <c r="I75" s="85">
        <f t="shared" si="8"/>
        <v>0</v>
      </c>
      <c r="J75" s="86"/>
    </row>
    <row r="76" spans="1:10" s="87" customFormat="1">
      <c r="A76" s="262" t="s">
        <v>996</v>
      </c>
      <c r="B76" s="107" t="s">
        <v>923</v>
      </c>
      <c r="C76" s="266">
        <v>1800</v>
      </c>
      <c r="D76" s="83"/>
      <c r="E76" s="84"/>
      <c r="F76" s="84"/>
      <c r="G76" s="85">
        <f t="shared" si="6"/>
        <v>0</v>
      </c>
      <c r="H76" s="85">
        <f t="shared" si="7"/>
        <v>0</v>
      </c>
      <c r="I76" s="85">
        <f t="shared" si="8"/>
        <v>0</v>
      </c>
      <c r="J76" s="86"/>
    </row>
    <row r="77" spans="1:10" s="87" customFormat="1">
      <c r="A77" s="262" t="s">
        <v>997</v>
      </c>
      <c r="B77" s="107" t="s">
        <v>923</v>
      </c>
      <c r="C77" s="261">
        <v>720</v>
      </c>
      <c r="D77" s="83"/>
      <c r="E77" s="84"/>
      <c r="F77" s="84"/>
      <c r="G77" s="85">
        <f t="shared" si="6"/>
        <v>0</v>
      </c>
      <c r="H77" s="85">
        <f t="shared" si="7"/>
        <v>0</v>
      </c>
      <c r="I77" s="85">
        <f t="shared" si="8"/>
        <v>0</v>
      </c>
      <c r="J77" s="86"/>
    </row>
    <row r="78" spans="1:10" s="87" customFormat="1">
      <c r="A78" s="262" t="s">
        <v>998</v>
      </c>
      <c r="B78" s="107" t="s">
        <v>923</v>
      </c>
      <c r="C78" s="261">
        <v>600</v>
      </c>
      <c r="D78" s="83"/>
      <c r="E78" s="84"/>
      <c r="F78" s="84"/>
      <c r="G78" s="85">
        <f t="shared" si="6"/>
        <v>0</v>
      </c>
      <c r="H78" s="85">
        <f t="shared" si="7"/>
        <v>0</v>
      </c>
      <c r="I78" s="85">
        <f t="shared" si="8"/>
        <v>0</v>
      </c>
      <c r="J78" s="86"/>
    </row>
    <row r="79" spans="1:10" s="87" customFormat="1">
      <c r="A79" s="262" t="s">
        <v>999</v>
      </c>
      <c r="B79" s="107" t="s">
        <v>923</v>
      </c>
      <c r="C79" s="266">
        <v>1500</v>
      </c>
      <c r="D79" s="83"/>
      <c r="E79" s="84"/>
      <c r="F79" s="84"/>
      <c r="G79" s="85">
        <f t="shared" si="6"/>
        <v>0</v>
      </c>
      <c r="H79" s="85">
        <f t="shared" si="7"/>
        <v>0</v>
      </c>
      <c r="I79" s="85">
        <f t="shared" si="8"/>
        <v>0</v>
      </c>
      <c r="J79" s="86"/>
    </row>
    <row r="80" spans="1:10" s="87" customFormat="1">
      <c r="A80" s="265" t="s">
        <v>1000</v>
      </c>
      <c r="B80" s="107" t="s">
        <v>923</v>
      </c>
      <c r="C80" s="261" t="s">
        <v>1004</v>
      </c>
      <c r="D80" s="83"/>
      <c r="E80" s="84"/>
      <c r="F80" s="84"/>
      <c r="G80" s="85">
        <f t="shared" si="6"/>
        <v>0</v>
      </c>
      <c r="H80" s="85"/>
      <c r="I80" s="85"/>
      <c r="J80" s="86"/>
    </row>
    <row r="81" spans="1:10" s="87" customFormat="1">
      <c r="A81" s="265" t="s">
        <v>1001</v>
      </c>
      <c r="B81" s="107" t="s">
        <v>923</v>
      </c>
      <c r="C81" s="266">
        <v>4200</v>
      </c>
      <c r="D81" s="83"/>
      <c r="E81" s="84"/>
      <c r="F81" s="84"/>
      <c r="G81" s="85">
        <f t="shared" si="6"/>
        <v>0</v>
      </c>
      <c r="H81" s="85">
        <f t="shared" si="7"/>
        <v>0</v>
      </c>
      <c r="I81" s="85">
        <f t="shared" si="8"/>
        <v>0</v>
      </c>
      <c r="J81" s="86"/>
    </row>
    <row r="82" spans="1:10" s="87" customFormat="1">
      <c r="A82" s="253" t="s">
        <v>1002</v>
      </c>
      <c r="B82" s="107" t="s">
        <v>923</v>
      </c>
      <c r="C82" s="267">
        <v>60</v>
      </c>
      <c r="D82" s="83"/>
      <c r="E82" s="84"/>
      <c r="F82" s="84"/>
      <c r="G82" s="85">
        <f t="shared" si="6"/>
        <v>0</v>
      </c>
      <c r="H82" s="85">
        <f t="shared" si="7"/>
        <v>0</v>
      </c>
      <c r="I82" s="85">
        <f t="shared" si="8"/>
        <v>0</v>
      </c>
      <c r="J82" s="86"/>
    </row>
    <row r="83" spans="1:10">
      <c r="A83" s="27"/>
      <c r="B83" s="28"/>
      <c r="C83" s="44"/>
      <c r="D83" s="29"/>
      <c r="E83" s="29"/>
      <c r="F83" s="29"/>
      <c r="G83" s="47" t="s">
        <v>64</v>
      </c>
      <c r="H83" s="47">
        <f>SUM(H9:H82)</f>
        <v>0</v>
      </c>
      <c r="I83" s="47">
        <f>SUM(I9:I82)</f>
        <v>0</v>
      </c>
      <c r="J83" s="48"/>
    </row>
    <row r="84" spans="1:10" s="142" customFormat="1">
      <c r="A84" s="436" t="s">
        <v>65</v>
      </c>
      <c r="B84" s="436"/>
      <c r="C84" s="436"/>
      <c r="D84" s="436"/>
      <c r="E84" s="436"/>
      <c r="F84" s="436"/>
      <c r="G84" s="436"/>
      <c r="H84" s="436"/>
      <c r="I84" s="436"/>
    </row>
    <row r="85" spans="1:10" s="142" customFormat="1">
      <c r="A85" s="143"/>
      <c r="B85" s="144"/>
      <c r="C85" s="145"/>
      <c r="D85" s="144"/>
      <c r="E85" s="144"/>
      <c r="F85" s="146"/>
      <c r="G85" s="147"/>
      <c r="H85" s="147"/>
    </row>
    <row r="86" spans="1:10" s="142" customFormat="1" ht="40.5" customHeight="1">
      <c r="A86" s="437" t="s">
        <v>66</v>
      </c>
      <c r="B86" s="439" t="s">
        <v>67</v>
      </c>
      <c r="C86" s="441" t="s">
        <v>68</v>
      </c>
      <c r="D86" s="442"/>
      <c r="E86" s="442"/>
      <c r="F86" s="443"/>
      <c r="G86" s="453" t="s">
        <v>69</v>
      </c>
      <c r="H86" s="148"/>
    </row>
    <row r="87" spans="1:10" s="142" customFormat="1">
      <c r="A87" s="438"/>
      <c r="B87" s="440"/>
      <c r="C87" s="72" t="s">
        <v>70</v>
      </c>
      <c r="D87" s="73" t="s">
        <v>71</v>
      </c>
      <c r="E87" s="74" t="s">
        <v>72</v>
      </c>
      <c r="F87" s="74" t="s">
        <v>73</v>
      </c>
      <c r="G87" s="453"/>
      <c r="H87" s="444"/>
    </row>
    <row r="88" spans="1:10" s="142" customFormat="1">
      <c r="A88" s="75" t="s">
        <v>925</v>
      </c>
      <c r="B88" s="72"/>
      <c r="C88" s="73"/>
      <c r="D88" s="73"/>
      <c r="E88" s="74"/>
      <c r="F88" s="74"/>
      <c r="G88" s="255"/>
      <c r="H88" s="444"/>
    </row>
    <row r="89" spans="1:10" s="142" customFormat="1">
      <c r="A89" s="75" t="s">
        <v>888</v>
      </c>
      <c r="B89" s="72"/>
      <c r="C89" s="73"/>
      <c r="D89" s="73"/>
      <c r="E89" s="74"/>
      <c r="F89" s="74"/>
      <c r="G89" s="255"/>
      <c r="H89" s="444"/>
    </row>
    <row r="90" spans="1:10" s="142" customFormat="1">
      <c r="A90" s="75" t="s">
        <v>926</v>
      </c>
      <c r="B90" s="72"/>
      <c r="C90" s="77"/>
      <c r="D90" s="77"/>
      <c r="E90" s="78"/>
      <c r="F90" s="78"/>
      <c r="G90" s="255"/>
      <c r="H90" s="444"/>
    </row>
    <row r="91" spans="1:10" s="142" customFormat="1">
      <c r="A91" s="76"/>
      <c r="B91" s="79"/>
      <c r="C91" s="77"/>
      <c r="D91" s="77"/>
      <c r="E91" s="78"/>
      <c r="F91" s="78"/>
      <c r="G91" s="255"/>
      <c r="H91" s="444"/>
    </row>
    <row r="92" spans="1:10" s="142" customFormat="1">
      <c r="A92" s="74" t="s">
        <v>64</v>
      </c>
      <c r="B92" s="74"/>
      <c r="C92" s="72"/>
      <c r="D92" s="80"/>
      <c r="E92" s="80"/>
      <c r="F92" s="73"/>
      <c r="G92" s="255"/>
      <c r="H92" s="444"/>
    </row>
  </sheetData>
  <mergeCells count="18">
    <mergeCell ref="I7:I8"/>
    <mergeCell ref="J7:J8"/>
    <mergeCell ref="A84:I84"/>
    <mergeCell ref="A86:A87"/>
    <mergeCell ref="B86:B87"/>
    <mergeCell ref="C86:F86"/>
    <mergeCell ref="G86:G87"/>
    <mergeCell ref="H87:H92"/>
    <mergeCell ref="A7:A8"/>
    <mergeCell ref="B7:B8"/>
    <mergeCell ref="C7:C8"/>
    <mergeCell ref="D7:G7"/>
    <mergeCell ref="H7:H8"/>
    <mergeCell ref="A1:J1"/>
    <mergeCell ref="A2:J2"/>
    <mergeCell ref="A3:J3"/>
    <mergeCell ref="A4:J4"/>
    <mergeCell ref="A5:J5"/>
  </mergeCells>
  <pageMargins left="0.59055118110236227" right="0.15748031496062992" top="0.6692913385826772" bottom="0.19685039370078741" header="0.70866141732283472" footer="0.15748031496062992"/>
  <pageSetup paperSize="9" scale="90" orientation="landscape" r:id="rId1"/>
</worksheet>
</file>

<file path=xl/worksheets/sheet3.xml><?xml version="1.0" encoding="utf-8"?>
<worksheet xmlns="http://schemas.openxmlformats.org/spreadsheetml/2006/main" xmlns:r="http://schemas.openxmlformats.org/officeDocument/2006/relationships">
  <sheetPr>
    <tabColor rgb="FFFF0066"/>
  </sheetPr>
  <dimension ref="A1:J43"/>
  <sheetViews>
    <sheetView topLeftCell="A22" zoomScaleSheetLayoutView="100" workbookViewId="0">
      <selection sqref="A1:J1"/>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145</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ht="27" customHeight="1">
      <c r="A9" s="191" t="s">
        <v>5</v>
      </c>
      <c r="B9" s="4"/>
      <c r="C9" s="5"/>
      <c r="D9" s="4"/>
      <c r="E9" s="4"/>
      <c r="F9" s="4"/>
      <c r="G9" s="4"/>
      <c r="H9" s="33"/>
      <c r="I9" s="33"/>
      <c r="J9" s="32"/>
    </row>
    <row r="10" spans="1:10" s="87" customFormat="1">
      <c r="A10" s="1" t="s">
        <v>131</v>
      </c>
      <c r="B10" s="12" t="s">
        <v>4</v>
      </c>
      <c r="C10" s="18">
        <v>60</v>
      </c>
      <c r="D10" s="84"/>
      <c r="E10" s="84"/>
      <c r="F10" s="84"/>
      <c r="G10" s="85">
        <f>((D10+E10+F10))/3</f>
        <v>0</v>
      </c>
      <c r="H10" s="85">
        <f>G10*C10</f>
        <v>0</v>
      </c>
      <c r="I10" s="85">
        <f>G10/96600</f>
        <v>0</v>
      </c>
      <c r="J10" s="86"/>
    </row>
    <row r="11" spans="1:10" s="87" customFormat="1">
      <c r="A11" s="160" t="s">
        <v>12</v>
      </c>
      <c r="B11" s="12"/>
      <c r="C11" s="8"/>
      <c r="D11" s="83"/>
      <c r="E11" s="84"/>
      <c r="F11" s="84"/>
      <c r="G11" s="85">
        <f t="shared" ref="G11:G32" si="0">(D11+E11+F11)/3</f>
        <v>0</v>
      </c>
      <c r="H11" s="85">
        <f t="shared" ref="H11:H32" si="1">G11*C11</f>
        <v>0</v>
      </c>
      <c r="I11" s="85">
        <f t="shared" ref="I11:I32" si="2">H11/96600</f>
        <v>0</v>
      </c>
      <c r="J11" s="86"/>
    </row>
    <row r="12" spans="1:10" s="87" customFormat="1">
      <c r="A12" s="160" t="s">
        <v>12</v>
      </c>
      <c r="B12" s="12"/>
      <c r="C12" s="8"/>
      <c r="D12" s="83"/>
      <c r="E12" s="84"/>
      <c r="F12" s="84"/>
      <c r="G12" s="85">
        <f t="shared" si="0"/>
        <v>0</v>
      </c>
      <c r="H12" s="85">
        <f t="shared" si="1"/>
        <v>0</v>
      </c>
      <c r="I12" s="85">
        <f t="shared" si="2"/>
        <v>0</v>
      </c>
      <c r="J12" s="86"/>
    </row>
    <row r="13" spans="1:10" s="87" customFormat="1">
      <c r="A13" s="192" t="s">
        <v>6</v>
      </c>
      <c r="B13" s="40"/>
      <c r="C13" s="13"/>
      <c r="D13" s="83"/>
      <c r="E13" s="84"/>
      <c r="F13" s="84"/>
      <c r="G13" s="85"/>
      <c r="H13" s="85"/>
      <c r="I13" s="85"/>
      <c r="J13" s="86"/>
    </row>
    <row r="14" spans="1:10" s="87" customFormat="1">
      <c r="A14" s="10" t="s">
        <v>132</v>
      </c>
      <c r="B14" s="107" t="s">
        <v>9</v>
      </c>
      <c r="C14" s="107">
        <v>810</v>
      </c>
      <c r="D14" s="83"/>
      <c r="E14" s="84"/>
      <c r="F14" s="84"/>
      <c r="G14" s="85">
        <f t="shared" si="0"/>
        <v>0</v>
      </c>
      <c r="H14" s="85">
        <f t="shared" si="1"/>
        <v>0</v>
      </c>
      <c r="I14" s="85">
        <f t="shared" si="2"/>
        <v>0</v>
      </c>
      <c r="J14" s="86"/>
    </row>
    <row r="15" spans="1:10" s="87" customFormat="1">
      <c r="A15" s="10" t="s">
        <v>133</v>
      </c>
      <c r="B15" s="107" t="s">
        <v>9</v>
      </c>
      <c r="C15" s="107">
        <v>600</v>
      </c>
      <c r="D15" s="83"/>
      <c r="E15" s="84"/>
      <c r="F15" s="84"/>
      <c r="G15" s="85">
        <f t="shared" ref="G15" si="3">(D15+E15+F15)/3</f>
        <v>0</v>
      </c>
      <c r="H15" s="85">
        <f t="shared" ref="H15" si="4">G15*C15</f>
        <v>0</v>
      </c>
      <c r="I15" s="85">
        <f t="shared" ref="I15" si="5">H15/96600</f>
        <v>0</v>
      </c>
      <c r="J15" s="86"/>
    </row>
    <row r="16" spans="1:10" s="87" customFormat="1" ht="40.5">
      <c r="A16" s="10" t="s">
        <v>134</v>
      </c>
      <c r="B16" s="107" t="s">
        <v>9</v>
      </c>
      <c r="C16" s="203">
        <v>1500</v>
      </c>
      <c r="D16" s="83"/>
      <c r="E16" s="84"/>
      <c r="F16" s="84"/>
      <c r="G16" s="85">
        <f t="shared" si="0"/>
        <v>0</v>
      </c>
      <c r="H16" s="85">
        <f t="shared" si="1"/>
        <v>0</v>
      </c>
      <c r="I16" s="85">
        <f t="shared" si="2"/>
        <v>0</v>
      </c>
      <c r="J16" s="86"/>
    </row>
    <row r="17" spans="1:10" s="87" customFormat="1">
      <c r="A17" s="10" t="s">
        <v>135</v>
      </c>
      <c r="B17" s="107" t="s">
        <v>8</v>
      </c>
      <c r="C17" s="203">
        <v>60000</v>
      </c>
      <c r="D17" s="83"/>
      <c r="E17" s="84"/>
      <c r="F17" s="84"/>
      <c r="G17" s="85">
        <f t="shared" si="0"/>
        <v>0</v>
      </c>
      <c r="H17" s="85">
        <f t="shared" si="1"/>
        <v>0</v>
      </c>
      <c r="I17" s="85">
        <f t="shared" si="2"/>
        <v>0</v>
      </c>
      <c r="J17" s="86"/>
    </row>
    <row r="18" spans="1:10" s="87" customFormat="1">
      <c r="A18" s="10" t="s">
        <v>136</v>
      </c>
      <c r="B18" s="107" t="s">
        <v>8</v>
      </c>
      <c r="C18" s="203">
        <v>30000</v>
      </c>
      <c r="D18" s="83"/>
      <c r="E18" s="84"/>
      <c r="F18" s="84"/>
      <c r="G18" s="85"/>
      <c r="H18" s="85"/>
      <c r="I18" s="85"/>
      <c r="J18" s="86"/>
    </row>
    <row r="19" spans="1:10" s="87" customFormat="1">
      <c r="A19" s="10" t="s">
        <v>137</v>
      </c>
      <c r="B19" s="107" t="s">
        <v>9</v>
      </c>
      <c r="C19" s="107">
        <v>180</v>
      </c>
      <c r="D19" s="83"/>
      <c r="E19" s="84"/>
      <c r="F19" s="84"/>
      <c r="G19" s="85">
        <f t="shared" si="0"/>
        <v>0</v>
      </c>
      <c r="H19" s="85">
        <f t="shared" si="1"/>
        <v>0</v>
      </c>
      <c r="I19" s="85">
        <f t="shared" si="2"/>
        <v>0</v>
      </c>
      <c r="J19" s="86"/>
    </row>
    <row r="20" spans="1:10" s="87" customFormat="1">
      <c r="A20" s="10" t="s">
        <v>138</v>
      </c>
      <c r="B20" s="107" t="s">
        <v>9</v>
      </c>
      <c r="C20" s="203">
        <v>1080</v>
      </c>
      <c r="D20" s="83"/>
      <c r="E20" s="84"/>
      <c r="F20" s="84"/>
      <c r="G20" s="85">
        <f t="shared" si="0"/>
        <v>0</v>
      </c>
      <c r="H20" s="85">
        <f t="shared" si="1"/>
        <v>0</v>
      </c>
      <c r="I20" s="85">
        <f t="shared" si="2"/>
        <v>0</v>
      </c>
      <c r="J20" s="86"/>
    </row>
    <row r="21" spans="1:10" s="87" customFormat="1">
      <c r="A21" s="10" t="s">
        <v>139</v>
      </c>
      <c r="B21" s="107" t="s">
        <v>9</v>
      </c>
      <c r="C21" s="107">
        <v>120</v>
      </c>
      <c r="D21" s="83"/>
      <c r="E21" s="84"/>
      <c r="F21" s="84"/>
      <c r="G21" s="85">
        <f t="shared" si="0"/>
        <v>0</v>
      </c>
      <c r="H21" s="85">
        <f t="shared" si="1"/>
        <v>0</v>
      </c>
      <c r="I21" s="85">
        <f t="shared" si="2"/>
        <v>0</v>
      </c>
      <c r="J21" s="86"/>
    </row>
    <row r="22" spans="1:10" s="87" customFormat="1">
      <c r="A22" s="17" t="s">
        <v>13</v>
      </c>
      <c r="B22" s="12"/>
      <c r="C22" s="18"/>
      <c r="D22" s="83"/>
      <c r="E22" s="84"/>
      <c r="F22" s="84"/>
      <c r="G22" s="85">
        <f t="shared" ref="G22" si="6">(D22+E22+F22)/3</f>
        <v>0</v>
      </c>
      <c r="H22" s="85">
        <f t="shared" ref="H22" si="7">G22*C22</f>
        <v>0</v>
      </c>
      <c r="I22" s="85">
        <f t="shared" ref="I22" si="8">H22/96600</f>
        <v>0</v>
      </c>
      <c r="J22" s="86"/>
    </row>
    <row r="23" spans="1:10" s="87" customFormat="1">
      <c r="A23" s="17" t="s">
        <v>13</v>
      </c>
      <c r="B23" s="12"/>
      <c r="C23" s="18"/>
      <c r="D23" s="83"/>
      <c r="E23" s="84"/>
      <c r="F23" s="84"/>
      <c r="G23" s="85">
        <f t="shared" si="0"/>
        <v>0</v>
      </c>
      <c r="H23" s="85">
        <f t="shared" si="1"/>
        <v>0</v>
      </c>
      <c r="I23" s="85">
        <f t="shared" si="2"/>
        <v>0</v>
      </c>
      <c r="J23" s="86"/>
    </row>
    <row r="24" spans="1:10" s="87" customFormat="1">
      <c r="A24" s="17" t="s">
        <v>13</v>
      </c>
      <c r="B24" s="12"/>
      <c r="C24" s="18"/>
      <c r="D24" s="83"/>
      <c r="E24" s="84"/>
      <c r="F24" s="84"/>
      <c r="G24" s="85">
        <f t="shared" ref="G24" si="9">(D24+E24+F24)/3</f>
        <v>0</v>
      </c>
      <c r="H24" s="85">
        <f t="shared" ref="H24" si="10">G24*C24</f>
        <v>0</v>
      </c>
      <c r="I24" s="85">
        <f t="shared" ref="I24" si="11">H24/96600</f>
        <v>0</v>
      </c>
      <c r="J24" s="86"/>
    </row>
    <row r="25" spans="1:10" s="87" customFormat="1" ht="23.25" customHeight="1">
      <c r="A25" s="165" t="s">
        <v>7</v>
      </c>
      <c r="B25" s="20"/>
      <c r="C25" s="21"/>
      <c r="D25" s="83"/>
      <c r="E25" s="84"/>
      <c r="F25" s="84"/>
      <c r="G25" s="85"/>
      <c r="H25" s="85"/>
      <c r="I25" s="85"/>
      <c r="J25" s="86"/>
    </row>
    <row r="26" spans="1:10" s="87" customFormat="1">
      <c r="A26" s="30" t="s">
        <v>140</v>
      </c>
      <c r="B26" s="22" t="s">
        <v>9</v>
      </c>
      <c r="C26" s="18">
        <v>120</v>
      </c>
      <c r="D26" s="83"/>
      <c r="E26" s="84"/>
      <c r="F26" s="84"/>
      <c r="G26" s="85">
        <f t="shared" si="0"/>
        <v>0</v>
      </c>
      <c r="H26" s="85">
        <f t="shared" si="1"/>
        <v>0</v>
      </c>
      <c r="I26" s="85">
        <f t="shared" si="2"/>
        <v>0</v>
      </c>
      <c r="J26" s="86"/>
    </row>
    <row r="27" spans="1:10" s="87" customFormat="1">
      <c r="A27" s="30" t="s">
        <v>141</v>
      </c>
      <c r="B27" s="22" t="s">
        <v>9</v>
      </c>
      <c r="C27" s="18">
        <v>180</v>
      </c>
      <c r="D27" s="83"/>
      <c r="E27" s="84"/>
      <c r="F27" s="84"/>
      <c r="G27" s="85"/>
      <c r="H27" s="85"/>
      <c r="I27" s="85"/>
      <c r="J27" s="86"/>
    </row>
    <row r="28" spans="1:10" s="87" customFormat="1">
      <c r="A28" s="30" t="s">
        <v>142</v>
      </c>
      <c r="B28" s="22" t="s">
        <v>9</v>
      </c>
      <c r="C28" s="18">
        <v>240</v>
      </c>
      <c r="D28" s="83"/>
      <c r="E28" s="84"/>
      <c r="F28" s="84"/>
      <c r="G28" s="85">
        <f t="shared" si="0"/>
        <v>0</v>
      </c>
      <c r="H28" s="85">
        <f t="shared" si="1"/>
        <v>0</v>
      </c>
      <c r="I28" s="85">
        <f t="shared" si="2"/>
        <v>0</v>
      </c>
      <c r="J28" s="86"/>
    </row>
    <row r="29" spans="1:10" s="87" customFormat="1">
      <c r="A29" s="30" t="s">
        <v>143</v>
      </c>
      <c r="B29" s="22" t="s">
        <v>9</v>
      </c>
      <c r="C29" s="18">
        <v>300</v>
      </c>
      <c r="D29" s="83"/>
      <c r="E29" s="84"/>
      <c r="F29" s="84"/>
      <c r="G29" s="85">
        <f t="shared" si="0"/>
        <v>0</v>
      </c>
      <c r="H29" s="85">
        <f t="shared" si="1"/>
        <v>0</v>
      </c>
      <c r="I29" s="85">
        <f t="shared" si="2"/>
        <v>0</v>
      </c>
      <c r="J29" s="86"/>
    </row>
    <row r="30" spans="1:10" s="87" customFormat="1" ht="40.5">
      <c r="A30" s="204" t="s">
        <v>144</v>
      </c>
      <c r="B30" s="12" t="s">
        <v>9</v>
      </c>
      <c r="C30" s="18">
        <v>360</v>
      </c>
      <c r="D30" s="83"/>
      <c r="E30" s="84"/>
      <c r="F30" s="84"/>
      <c r="G30" s="85">
        <f t="shared" si="0"/>
        <v>0</v>
      </c>
      <c r="H30" s="85">
        <f t="shared" si="1"/>
        <v>0</v>
      </c>
      <c r="I30" s="85">
        <f t="shared" si="2"/>
        <v>0</v>
      </c>
      <c r="J30" s="86"/>
    </row>
    <row r="31" spans="1:10" s="87" customFormat="1">
      <c r="A31" s="141" t="s">
        <v>14</v>
      </c>
      <c r="B31" s="197"/>
      <c r="C31" s="154"/>
      <c r="D31" s="83"/>
      <c r="E31" s="84"/>
      <c r="F31" s="84"/>
      <c r="G31" s="85">
        <f t="shared" si="0"/>
        <v>0</v>
      </c>
      <c r="H31" s="85">
        <f t="shared" si="1"/>
        <v>0</v>
      </c>
      <c r="I31" s="85">
        <f t="shared" si="2"/>
        <v>0</v>
      </c>
      <c r="J31" s="86"/>
    </row>
    <row r="32" spans="1:10">
      <c r="A32" s="34" t="s">
        <v>14</v>
      </c>
      <c r="B32" s="37"/>
      <c r="C32" s="26"/>
      <c r="D32" s="38"/>
      <c r="E32" s="36"/>
      <c r="F32" s="36"/>
      <c r="G32" s="35">
        <f t="shared" si="0"/>
        <v>0</v>
      </c>
      <c r="H32" s="35">
        <f t="shared" si="1"/>
        <v>0</v>
      </c>
      <c r="I32" s="35">
        <f t="shared" si="2"/>
        <v>0</v>
      </c>
      <c r="J32" s="31"/>
    </row>
    <row r="33" spans="1:10">
      <c r="A33" s="27"/>
      <c r="B33" s="28"/>
      <c r="C33" s="44"/>
      <c r="D33" s="29"/>
      <c r="E33" s="29"/>
      <c r="F33" s="29"/>
      <c r="G33" s="47" t="s">
        <v>64</v>
      </c>
      <c r="H33" s="47">
        <f>SUM(H9:H32)</f>
        <v>0</v>
      </c>
      <c r="I33" s="47">
        <f>SUM(I9:I32)</f>
        <v>0</v>
      </c>
      <c r="J33" s="48"/>
    </row>
    <row r="35" spans="1:10" s="142" customFormat="1">
      <c r="A35" s="436" t="s">
        <v>65</v>
      </c>
      <c r="B35" s="436"/>
      <c r="C35" s="436"/>
      <c r="D35" s="436"/>
      <c r="E35" s="436"/>
      <c r="F35" s="436"/>
      <c r="G35" s="436"/>
      <c r="H35" s="436"/>
      <c r="I35" s="436"/>
    </row>
    <row r="36" spans="1:10" s="142" customFormat="1">
      <c r="A36" s="143"/>
      <c r="B36" s="144"/>
      <c r="C36" s="145"/>
      <c r="D36" s="144"/>
      <c r="E36" s="144"/>
      <c r="F36" s="146"/>
      <c r="G36" s="147"/>
      <c r="H36" s="147"/>
    </row>
    <row r="37" spans="1:10" s="142" customFormat="1" ht="40.5" customHeight="1">
      <c r="A37" s="437" t="s">
        <v>66</v>
      </c>
      <c r="B37" s="439" t="s">
        <v>67</v>
      </c>
      <c r="C37" s="441" t="s">
        <v>68</v>
      </c>
      <c r="D37" s="442"/>
      <c r="E37" s="442"/>
      <c r="F37" s="443"/>
      <c r="G37" s="421" t="s">
        <v>69</v>
      </c>
      <c r="H37" s="148"/>
    </row>
    <row r="38" spans="1:10" s="142" customFormat="1">
      <c r="A38" s="438"/>
      <c r="B38" s="440"/>
      <c r="C38" s="72" t="s">
        <v>70</v>
      </c>
      <c r="D38" s="73" t="s">
        <v>71</v>
      </c>
      <c r="E38" s="74" t="s">
        <v>72</v>
      </c>
      <c r="F38" s="74" t="s">
        <v>73</v>
      </c>
      <c r="G38" s="421"/>
      <c r="H38" s="444"/>
    </row>
    <row r="39" spans="1:10" s="142" customFormat="1" ht="21">
      <c r="A39" s="75" t="s">
        <v>874</v>
      </c>
      <c r="B39" s="72"/>
      <c r="C39" s="73"/>
      <c r="D39" s="73"/>
      <c r="E39" s="74"/>
      <c r="F39" s="74"/>
      <c r="G39" s="236"/>
      <c r="H39" s="444"/>
    </row>
    <row r="40" spans="1:10" s="142" customFormat="1" ht="21">
      <c r="A40" s="237" t="s">
        <v>875</v>
      </c>
      <c r="B40" s="72"/>
      <c r="C40" s="73"/>
      <c r="D40" s="73"/>
      <c r="E40" s="74"/>
      <c r="F40" s="74"/>
      <c r="G40" s="236"/>
      <c r="H40" s="444"/>
    </row>
    <row r="41" spans="1:10" s="142" customFormat="1" ht="21">
      <c r="A41" s="75"/>
      <c r="B41" s="72"/>
      <c r="C41" s="77"/>
      <c r="D41" s="77"/>
      <c r="E41" s="78"/>
      <c r="F41" s="78"/>
      <c r="G41" s="236"/>
      <c r="H41" s="444"/>
    </row>
    <row r="42" spans="1:10" s="142" customFormat="1" ht="21">
      <c r="A42" s="76"/>
      <c r="B42" s="79"/>
      <c r="C42" s="77"/>
      <c r="D42" s="77"/>
      <c r="E42" s="78"/>
      <c r="F42" s="78"/>
      <c r="G42" s="236"/>
      <c r="H42" s="444"/>
    </row>
    <row r="43" spans="1:10" s="142" customFormat="1" ht="21">
      <c r="A43" s="74" t="s">
        <v>64</v>
      </c>
      <c r="B43" s="74"/>
      <c r="C43" s="72"/>
      <c r="D43" s="80"/>
      <c r="E43" s="80"/>
      <c r="F43" s="73"/>
      <c r="G43" s="236"/>
      <c r="H43" s="444"/>
    </row>
  </sheetData>
  <mergeCells count="18">
    <mergeCell ref="A1:J1"/>
    <mergeCell ref="A2:J2"/>
    <mergeCell ref="A3:J3"/>
    <mergeCell ref="A4:J4"/>
    <mergeCell ref="A5:J5"/>
    <mergeCell ref="I7:I8"/>
    <mergeCell ref="J7:J8"/>
    <mergeCell ref="A35:I35"/>
    <mergeCell ref="A37:A38"/>
    <mergeCell ref="B37:B38"/>
    <mergeCell ref="C37:F37"/>
    <mergeCell ref="H38:H43"/>
    <mergeCell ref="A7:A8"/>
    <mergeCell ref="B7:B8"/>
    <mergeCell ref="C7:C8"/>
    <mergeCell ref="D7:G7"/>
    <mergeCell ref="H7:H8"/>
    <mergeCell ref="G37:G38"/>
  </mergeCells>
  <pageMargins left="0.59055118110236227" right="0.15748031496062992" top="0.6692913385826772" bottom="0.19685039370078741" header="0.70866141732283472" footer="0.15748031496062992"/>
  <pageSetup paperSize="9" scale="90" orientation="landscape" r:id="rId1"/>
</worksheet>
</file>

<file path=xl/worksheets/sheet4.xml><?xml version="1.0" encoding="utf-8"?>
<worksheet xmlns="http://schemas.openxmlformats.org/spreadsheetml/2006/main" xmlns:r="http://schemas.openxmlformats.org/officeDocument/2006/relationships">
  <sheetPr>
    <tabColor rgb="FF00B0F0"/>
  </sheetPr>
  <dimension ref="A1:J51"/>
  <sheetViews>
    <sheetView zoomScaleSheetLayoutView="100" workbookViewId="0">
      <selection sqref="A1:J1"/>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146</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s="87" customFormat="1" ht="27" customHeight="1">
      <c r="A9" s="3" t="s">
        <v>5</v>
      </c>
      <c r="B9" s="4"/>
      <c r="C9" s="5"/>
      <c r="D9" s="98"/>
      <c r="E9" s="98"/>
      <c r="F9" s="98"/>
      <c r="G9" s="98"/>
      <c r="H9" s="88"/>
      <c r="I9" s="88"/>
      <c r="J9" s="90"/>
    </row>
    <row r="10" spans="1:10" s="87" customFormat="1">
      <c r="A10" s="159" t="s">
        <v>147</v>
      </c>
      <c r="B10" s="198"/>
      <c r="C10" s="172"/>
      <c r="D10" s="84"/>
      <c r="E10" s="84"/>
      <c r="F10" s="84"/>
      <c r="G10" s="85"/>
      <c r="H10" s="85"/>
      <c r="I10" s="85"/>
      <c r="J10" s="86"/>
    </row>
    <row r="11" spans="1:10" s="87" customFormat="1">
      <c r="A11" s="17" t="s">
        <v>158</v>
      </c>
      <c r="B11" s="68" t="s">
        <v>4</v>
      </c>
      <c r="C11" s="18">
        <v>150</v>
      </c>
      <c r="D11" s="83"/>
      <c r="E11" s="84"/>
      <c r="F11" s="84"/>
      <c r="G11" s="85">
        <f t="shared" ref="G11:G40" si="0">(D11+E11+F11)/3</f>
        <v>0</v>
      </c>
      <c r="H11" s="85">
        <f t="shared" ref="H11:H40" si="1">G11*C11</f>
        <v>0</v>
      </c>
      <c r="I11" s="85">
        <f t="shared" ref="I11:I40" si="2">H11/96600</f>
        <v>0</v>
      </c>
      <c r="J11" s="86"/>
    </row>
    <row r="12" spans="1:10" s="87" customFormat="1">
      <c r="A12" s="17" t="s">
        <v>159</v>
      </c>
      <c r="B12" s="68" t="s">
        <v>4</v>
      </c>
      <c r="C12" s="18">
        <v>360</v>
      </c>
      <c r="D12" s="83"/>
      <c r="E12" s="84"/>
      <c r="F12" s="84"/>
      <c r="G12" s="85">
        <f t="shared" si="0"/>
        <v>0</v>
      </c>
      <c r="H12" s="85">
        <f t="shared" si="1"/>
        <v>0</v>
      </c>
      <c r="I12" s="85">
        <f t="shared" si="2"/>
        <v>0</v>
      </c>
      <c r="J12" s="86"/>
    </row>
    <row r="13" spans="1:10" s="87" customFormat="1">
      <c r="A13" s="159" t="s">
        <v>148</v>
      </c>
      <c r="B13" s="11"/>
      <c r="C13" s="18"/>
      <c r="D13" s="83"/>
      <c r="E13" s="84"/>
      <c r="F13" s="84"/>
      <c r="G13" s="85"/>
      <c r="H13" s="85"/>
      <c r="I13" s="85"/>
      <c r="J13" s="86"/>
    </row>
    <row r="14" spans="1:10" s="87" customFormat="1">
      <c r="A14" s="17" t="s">
        <v>160</v>
      </c>
      <c r="B14" s="11" t="s">
        <v>9</v>
      </c>
      <c r="C14" s="18">
        <v>270</v>
      </c>
      <c r="D14" s="83"/>
      <c r="E14" s="84"/>
      <c r="F14" s="84"/>
      <c r="G14" s="85">
        <f t="shared" si="0"/>
        <v>0</v>
      </c>
      <c r="H14" s="85">
        <f t="shared" si="1"/>
        <v>0</v>
      </c>
      <c r="I14" s="85">
        <f t="shared" si="2"/>
        <v>0</v>
      </c>
      <c r="J14" s="86"/>
    </row>
    <row r="15" spans="1:10" s="87" customFormat="1">
      <c r="A15" s="17" t="s">
        <v>161</v>
      </c>
      <c r="B15" s="11" t="s">
        <v>4</v>
      </c>
      <c r="C15" s="18">
        <v>180</v>
      </c>
      <c r="D15" s="83"/>
      <c r="E15" s="84"/>
      <c r="F15" s="84"/>
      <c r="G15" s="85">
        <f t="shared" ref="G15" si="3">(D15+E15+F15)/3</f>
        <v>0</v>
      </c>
      <c r="H15" s="85">
        <f t="shared" ref="H15" si="4">G15*C15</f>
        <v>0</v>
      </c>
      <c r="I15" s="85">
        <f t="shared" ref="I15" si="5">H15/96600</f>
        <v>0</v>
      </c>
      <c r="J15" s="86"/>
    </row>
    <row r="16" spans="1:10" s="87" customFormat="1">
      <c r="A16" s="199" t="s">
        <v>12</v>
      </c>
      <c r="B16" s="12"/>
      <c r="C16" s="155"/>
      <c r="D16" s="83"/>
      <c r="E16" s="84"/>
      <c r="F16" s="84"/>
      <c r="G16" s="85">
        <f t="shared" si="0"/>
        <v>0</v>
      </c>
      <c r="H16" s="85">
        <f t="shared" si="1"/>
        <v>0</v>
      </c>
      <c r="I16" s="85">
        <f t="shared" si="2"/>
        <v>0</v>
      </c>
      <c r="J16" s="86"/>
    </row>
    <row r="17" spans="1:10" s="87" customFormat="1">
      <c r="A17" s="160" t="s">
        <v>12</v>
      </c>
      <c r="B17" s="12"/>
      <c r="C17" s="8"/>
      <c r="D17" s="83"/>
      <c r="E17" s="84"/>
      <c r="F17" s="84"/>
      <c r="G17" s="85">
        <f t="shared" si="0"/>
        <v>0</v>
      </c>
      <c r="H17" s="85">
        <f t="shared" si="1"/>
        <v>0</v>
      </c>
      <c r="I17" s="85">
        <f t="shared" si="2"/>
        <v>0</v>
      </c>
      <c r="J17" s="86"/>
    </row>
    <row r="18" spans="1:10" s="87" customFormat="1">
      <c r="A18" s="192" t="s">
        <v>6</v>
      </c>
      <c r="B18" s="12"/>
      <c r="C18" s="13"/>
      <c r="D18" s="83"/>
      <c r="E18" s="84"/>
      <c r="F18" s="84"/>
      <c r="G18" s="85"/>
      <c r="H18" s="85"/>
      <c r="I18" s="85"/>
      <c r="J18" s="86"/>
    </row>
    <row r="19" spans="1:10" s="87" customFormat="1" ht="40.5">
      <c r="A19" s="17" t="s">
        <v>149</v>
      </c>
      <c r="B19" s="11" t="s">
        <v>9</v>
      </c>
      <c r="C19" s="18">
        <v>120</v>
      </c>
      <c r="D19" s="83"/>
      <c r="E19" s="84"/>
      <c r="F19" s="84"/>
      <c r="G19" s="85">
        <f t="shared" si="0"/>
        <v>0</v>
      </c>
      <c r="H19" s="85">
        <f t="shared" si="1"/>
        <v>0</v>
      </c>
      <c r="I19" s="85">
        <f t="shared" si="2"/>
        <v>0</v>
      </c>
      <c r="J19" s="86"/>
    </row>
    <row r="20" spans="1:10" s="87" customFormat="1" ht="40.5">
      <c r="A20" s="17" t="s">
        <v>150</v>
      </c>
      <c r="B20" s="11" t="s">
        <v>9</v>
      </c>
      <c r="C20" s="18">
        <v>180</v>
      </c>
      <c r="D20" s="83"/>
      <c r="E20" s="84"/>
      <c r="F20" s="84"/>
      <c r="G20" s="85">
        <f t="shared" si="0"/>
        <v>0</v>
      </c>
      <c r="H20" s="85">
        <f t="shared" si="1"/>
        <v>0</v>
      </c>
      <c r="I20" s="85">
        <f t="shared" si="2"/>
        <v>0</v>
      </c>
      <c r="J20" s="86"/>
    </row>
    <row r="21" spans="1:10" s="87" customFormat="1">
      <c r="A21" s="17" t="s">
        <v>151</v>
      </c>
      <c r="B21" s="11" t="s">
        <v>9</v>
      </c>
      <c r="C21" s="18">
        <v>180</v>
      </c>
      <c r="D21" s="83"/>
      <c r="E21" s="84"/>
      <c r="F21" s="84"/>
      <c r="G21" s="85">
        <f t="shared" si="0"/>
        <v>0</v>
      </c>
      <c r="H21" s="85">
        <f t="shared" si="1"/>
        <v>0</v>
      </c>
      <c r="I21" s="85">
        <f t="shared" si="2"/>
        <v>0</v>
      </c>
      <c r="J21" s="86"/>
    </row>
    <row r="22" spans="1:10" s="87" customFormat="1" ht="40.5">
      <c r="A22" s="17" t="s">
        <v>152</v>
      </c>
      <c r="B22" s="11" t="s">
        <v>9</v>
      </c>
      <c r="C22" s="18">
        <v>180</v>
      </c>
      <c r="D22" s="83"/>
      <c r="E22" s="84"/>
      <c r="F22" s="84"/>
      <c r="G22" s="85">
        <f t="shared" ref="G22" si="6">(D22+E22+F22)/3</f>
        <v>0</v>
      </c>
      <c r="H22" s="85">
        <f t="shared" ref="H22" si="7">G22*C22</f>
        <v>0</v>
      </c>
      <c r="I22" s="85">
        <f t="shared" ref="I22" si="8">H22/96600</f>
        <v>0</v>
      </c>
      <c r="J22" s="86"/>
    </row>
    <row r="23" spans="1:10" s="87" customFormat="1" ht="40.5">
      <c r="A23" s="17" t="s">
        <v>153</v>
      </c>
      <c r="B23" s="11" t="s">
        <v>154</v>
      </c>
      <c r="C23" s="187">
        <v>1800</v>
      </c>
      <c r="D23" s="83"/>
      <c r="E23" s="84"/>
      <c r="F23" s="84"/>
      <c r="G23" s="85">
        <f t="shared" si="0"/>
        <v>0</v>
      </c>
      <c r="H23" s="85">
        <f t="shared" si="1"/>
        <v>0</v>
      </c>
      <c r="I23" s="85">
        <f t="shared" si="2"/>
        <v>0</v>
      </c>
      <c r="J23" s="86"/>
    </row>
    <row r="24" spans="1:10" s="87" customFormat="1" ht="23.25" customHeight="1">
      <c r="A24" s="199" t="s">
        <v>12</v>
      </c>
      <c r="B24" s="11"/>
      <c r="C24" s="18"/>
      <c r="D24" s="83"/>
      <c r="E24" s="84"/>
      <c r="F24" s="84"/>
      <c r="G24" s="85">
        <f t="shared" si="0"/>
        <v>0</v>
      </c>
      <c r="H24" s="85">
        <f t="shared" si="1"/>
        <v>0</v>
      </c>
      <c r="I24" s="85">
        <f t="shared" si="2"/>
        <v>0</v>
      </c>
      <c r="J24" s="86"/>
    </row>
    <row r="25" spans="1:10" s="87" customFormat="1">
      <c r="A25" s="160" t="s">
        <v>12</v>
      </c>
      <c r="B25" s="11"/>
      <c r="C25" s="18"/>
      <c r="D25" s="83"/>
      <c r="E25" s="84"/>
      <c r="F25" s="84"/>
      <c r="G25" s="85">
        <f t="shared" si="0"/>
        <v>0</v>
      </c>
      <c r="H25" s="85">
        <f t="shared" si="1"/>
        <v>0</v>
      </c>
      <c r="I25" s="85">
        <f t="shared" si="2"/>
        <v>0</v>
      </c>
      <c r="J25" s="86"/>
    </row>
    <row r="26" spans="1:10" s="87" customFormat="1">
      <c r="A26" s="17" t="s">
        <v>12</v>
      </c>
      <c r="B26" s="11"/>
      <c r="C26" s="18"/>
      <c r="D26" s="83"/>
      <c r="E26" s="84"/>
      <c r="F26" s="84"/>
      <c r="G26" s="85">
        <f t="shared" ref="G26" si="9">(D26+E26+F26)/3</f>
        <v>0</v>
      </c>
      <c r="H26" s="85">
        <f t="shared" ref="H26" si="10">G26*C26</f>
        <v>0</v>
      </c>
      <c r="I26" s="85">
        <f t="shared" ref="I26" si="11">H26/96600</f>
        <v>0</v>
      </c>
      <c r="J26" s="86"/>
    </row>
    <row r="27" spans="1:10" s="87" customFormat="1">
      <c r="A27" s="160" t="s">
        <v>12</v>
      </c>
      <c r="B27" s="11"/>
      <c r="C27" s="18"/>
      <c r="D27" s="83"/>
      <c r="E27" s="84"/>
      <c r="F27" s="84"/>
      <c r="G27" s="85">
        <f t="shared" si="0"/>
        <v>0</v>
      </c>
      <c r="H27" s="85">
        <f t="shared" si="1"/>
        <v>0</v>
      </c>
      <c r="I27" s="85">
        <f t="shared" si="2"/>
        <v>0</v>
      </c>
      <c r="J27" s="86"/>
    </row>
    <row r="28" spans="1:10" s="87" customFormat="1">
      <c r="A28" s="17" t="s">
        <v>155</v>
      </c>
      <c r="B28" s="11"/>
      <c r="C28" s="18"/>
      <c r="D28" s="83"/>
      <c r="E28" s="84"/>
      <c r="F28" s="84"/>
      <c r="G28" s="85"/>
      <c r="H28" s="85"/>
      <c r="I28" s="85"/>
      <c r="J28" s="86"/>
    </row>
    <row r="29" spans="1:10" s="87" customFormat="1">
      <c r="A29" s="200" t="s">
        <v>162</v>
      </c>
      <c r="B29" s="11"/>
      <c r="C29" s="18"/>
      <c r="D29" s="83"/>
      <c r="E29" s="84"/>
      <c r="F29" s="84"/>
      <c r="G29" s="85"/>
      <c r="H29" s="85"/>
      <c r="I29" s="85"/>
      <c r="J29" s="86"/>
    </row>
    <row r="30" spans="1:10" s="87" customFormat="1">
      <c r="A30" s="141" t="s">
        <v>37</v>
      </c>
      <c r="B30" s="68" t="s">
        <v>9</v>
      </c>
      <c r="C30" s="201">
        <v>30000</v>
      </c>
      <c r="D30" s="83"/>
      <c r="E30" s="84"/>
      <c r="F30" s="84"/>
      <c r="G30" s="85">
        <f t="shared" si="0"/>
        <v>0</v>
      </c>
      <c r="H30" s="85">
        <f t="shared" si="1"/>
        <v>0</v>
      </c>
      <c r="I30" s="85">
        <f t="shared" si="2"/>
        <v>0</v>
      </c>
      <c r="J30" s="86"/>
    </row>
    <row r="31" spans="1:10" s="87" customFormat="1">
      <c r="A31" s="17" t="s">
        <v>38</v>
      </c>
      <c r="B31" s="11" t="s">
        <v>9</v>
      </c>
      <c r="C31" s="187">
        <v>60000</v>
      </c>
      <c r="D31" s="83"/>
      <c r="E31" s="84"/>
      <c r="F31" s="84"/>
      <c r="G31" s="85">
        <f t="shared" si="0"/>
        <v>0</v>
      </c>
      <c r="H31" s="85">
        <f t="shared" si="1"/>
        <v>0</v>
      </c>
      <c r="I31" s="85">
        <f t="shared" si="2"/>
        <v>0</v>
      </c>
      <c r="J31" s="86"/>
    </row>
    <row r="32" spans="1:10" s="87" customFormat="1" ht="40.5">
      <c r="A32" s="141" t="s">
        <v>163</v>
      </c>
      <c r="B32" s="68"/>
      <c r="C32" s="154"/>
      <c r="D32" s="83"/>
      <c r="E32" s="84"/>
      <c r="F32" s="84"/>
      <c r="G32" s="85"/>
      <c r="H32" s="85"/>
      <c r="I32" s="85"/>
      <c r="J32" s="86"/>
    </row>
    <row r="33" spans="1:10" s="87" customFormat="1">
      <c r="A33" s="17" t="s">
        <v>37</v>
      </c>
      <c r="B33" s="11" t="s">
        <v>154</v>
      </c>
      <c r="C33" s="202">
        <v>42000</v>
      </c>
      <c r="D33" s="83"/>
      <c r="E33" s="84"/>
      <c r="F33" s="84"/>
      <c r="G33" s="85">
        <f t="shared" si="0"/>
        <v>0</v>
      </c>
      <c r="H33" s="85">
        <f t="shared" si="1"/>
        <v>0</v>
      </c>
      <c r="I33" s="85">
        <f t="shared" si="2"/>
        <v>0</v>
      </c>
      <c r="J33" s="86"/>
    </row>
    <row r="34" spans="1:10" s="87" customFormat="1">
      <c r="A34" s="17" t="s">
        <v>38</v>
      </c>
      <c r="B34" s="11" t="s">
        <v>154</v>
      </c>
      <c r="C34" s="202">
        <v>12000</v>
      </c>
      <c r="D34" s="83"/>
      <c r="E34" s="84"/>
      <c r="F34" s="84"/>
      <c r="G34" s="85">
        <f t="shared" si="0"/>
        <v>0</v>
      </c>
      <c r="H34" s="85">
        <f t="shared" si="1"/>
        <v>0</v>
      </c>
      <c r="I34" s="85">
        <f t="shared" si="2"/>
        <v>0</v>
      </c>
      <c r="J34" s="86"/>
    </row>
    <row r="35" spans="1:10" s="87" customFormat="1">
      <c r="A35" s="141" t="s">
        <v>156</v>
      </c>
      <c r="B35" s="11"/>
      <c r="C35" s="154"/>
      <c r="D35" s="84"/>
      <c r="E35" s="84"/>
      <c r="F35" s="84"/>
      <c r="G35" s="85">
        <f t="shared" si="0"/>
        <v>0</v>
      </c>
      <c r="H35" s="85">
        <f t="shared" si="1"/>
        <v>0</v>
      </c>
      <c r="I35" s="85">
        <f t="shared" si="2"/>
        <v>0</v>
      </c>
      <c r="J35" s="86"/>
    </row>
    <row r="36" spans="1:10" s="87" customFormat="1">
      <c r="A36" s="17" t="s">
        <v>156</v>
      </c>
      <c r="B36" s="12"/>
      <c r="C36" s="18"/>
      <c r="D36" s="89"/>
      <c r="E36" s="89"/>
      <c r="F36" s="89"/>
      <c r="G36" s="85">
        <f t="shared" ref="G36" si="12">(D36+E36+F36)/3</f>
        <v>0</v>
      </c>
      <c r="H36" s="85">
        <f t="shared" ref="H36" si="13">G36*C36</f>
        <v>0</v>
      </c>
      <c r="I36" s="85">
        <f t="shared" ref="I36" si="14">H36/96600</f>
        <v>0</v>
      </c>
      <c r="J36" s="90"/>
    </row>
    <row r="37" spans="1:10" s="87" customFormat="1">
      <c r="A37" s="165" t="s">
        <v>7</v>
      </c>
      <c r="B37" s="12"/>
      <c r="C37" s="9"/>
      <c r="D37" s="83"/>
      <c r="E37" s="84"/>
      <c r="F37" s="84"/>
      <c r="G37" s="85"/>
      <c r="H37" s="85"/>
      <c r="I37" s="85"/>
      <c r="J37" s="86"/>
    </row>
    <row r="38" spans="1:10" s="87" customFormat="1">
      <c r="A38" s="9" t="s">
        <v>157</v>
      </c>
      <c r="B38" s="12" t="s">
        <v>9</v>
      </c>
      <c r="C38" s="12">
        <v>180</v>
      </c>
      <c r="D38" s="83"/>
      <c r="E38" s="84"/>
      <c r="F38" s="84"/>
      <c r="G38" s="85">
        <f t="shared" si="0"/>
        <v>0</v>
      </c>
      <c r="H38" s="85">
        <f t="shared" si="1"/>
        <v>0</v>
      </c>
      <c r="I38" s="85">
        <f t="shared" si="2"/>
        <v>0</v>
      </c>
      <c r="J38" s="86"/>
    </row>
    <row r="39" spans="1:10" s="87" customFormat="1">
      <c r="A39" s="17" t="s">
        <v>14</v>
      </c>
      <c r="B39" s="24"/>
      <c r="C39" s="18"/>
      <c r="D39" s="83"/>
      <c r="E39" s="84"/>
      <c r="F39" s="84"/>
      <c r="G39" s="85">
        <f t="shared" ref="G39" si="15">(D39+E39+F39)/3</f>
        <v>0</v>
      </c>
      <c r="H39" s="85">
        <f t="shared" ref="H39" si="16">G39*C39</f>
        <v>0</v>
      </c>
      <c r="I39" s="85">
        <f t="shared" ref="I39" si="17">H39/96600</f>
        <v>0</v>
      </c>
      <c r="J39" s="86"/>
    </row>
    <row r="40" spans="1:10" s="87" customFormat="1">
      <c r="A40" s="34" t="s">
        <v>14</v>
      </c>
      <c r="B40" s="177"/>
      <c r="C40" s="26"/>
      <c r="D40" s="83"/>
      <c r="E40" s="84"/>
      <c r="F40" s="84"/>
      <c r="G40" s="85">
        <f t="shared" si="0"/>
        <v>0</v>
      </c>
      <c r="H40" s="85">
        <f t="shared" si="1"/>
        <v>0</v>
      </c>
      <c r="I40" s="85">
        <f t="shared" si="2"/>
        <v>0</v>
      </c>
      <c r="J40" s="86"/>
    </row>
    <row r="41" spans="1:10">
      <c r="A41" s="27"/>
      <c r="B41" s="28"/>
      <c r="C41" s="44"/>
      <c r="D41" s="29"/>
      <c r="E41" s="29"/>
      <c r="F41" s="29"/>
      <c r="G41" s="47" t="s">
        <v>64</v>
      </c>
      <c r="H41" s="47">
        <f>SUM(H9:H40)</f>
        <v>0</v>
      </c>
      <c r="I41" s="47">
        <f>SUM(I9:I40)</f>
        <v>0</v>
      </c>
      <c r="J41" s="48"/>
    </row>
    <row r="43" spans="1:10" s="142" customFormat="1">
      <c r="A43" s="436" t="s">
        <v>65</v>
      </c>
      <c r="B43" s="436"/>
      <c r="C43" s="436"/>
      <c r="D43" s="436"/>
      <c r="E43" s="436"/>
      <c r="F43" s="436"/>
      <c r="G43" s="436"/>
      <c r="H43" s="436"/>
      <c r="I43" s="436"/>
    </row>
    <row r="44" spans="1:10" s="142" customFormat="1">
      <c r="A44" s="143"/>
      <c r="B44" s="144"/>
      <c r="C44" s="145"/>
      <c r="D44" s="144"/>
      <c r="E44" s="144"/>
      <c r="F44" s="146"/>
      <c r="G44" s="147"/>
      <c r="H44" s="147"/>
    </row>
    <row r="45" spans="1:10" s="142" customFormat="1" ht="40.5" customHeight="1">
      <c r="A45" s="437" t="s">
        <v>66</v>
      </c>
      <c r="B45" s="439" t="s">
        <v>67</v>
      </c>
      <c r="C45" s="441" t="s">
        <v>68</v>
      </c>
      <c r="D45" s="442"/>
      <c r="E45" s="442"/>
      <c r="F45" s="443"/>
      <c r="G45" s="421" t="s">
        <v>69</v>
      </c>
      <c r="H45" s="148"/>
    </row>
    <row r="46" spans="1:10" s="142" customFormat="1">
      <c r="A46" s="438"/>
      <c r="B46" s="440"/>
      <c r="C46" s="72" t="s">
        <v>70</v>
      </c>
      <c r="D46" s="73" t="s">
        <v>71</v>
      </c>
      <c r="E46" s="74" t="s">
        <v>72</v>
      </c>
      <c r="F46" s="74" t="s">
        <v>73</v>
      </c>
      <c r="G46" s="421"/>
      <c r="H46" s="444"/>
    </row>
    <row r="47" spans="1:10" s="142" customFormat="1" ht="21">
      <c r="A47" s="75" t="s">
        <v>876</v>
      </c>
      <c r="B47" s="72"/>
      <c r="C47" s="73"/>
      <c r="D47" s="73"/>
      <c r="E47" s="74"/>
      <c r="F47" s="74"/>
      <c r="G47" s="236"/>
      <c r="H47" s="444"/>
    </row>
    <row r="48" spans="1:10" s="142" customFormat="1" ht="21">
      <c r="A48" s="237" t="s">
        <v>877</v>
      </c>
      <c r="B48" s="72"/>
      <c r="C48" s="73"/>
      <c r="D48" s="73"/>
      <c r="E48" s="74"/>
      <c r="F48" s="74"/>
      <c r="G48" s="236"/>
      <c r="H48" s="444"/>
    </row>
    <row r="49" spans="1:8" s="142" customFormat="1" ht="21">
      <c r="A49" s="75"/>
      <c r="B49" s="72"/>
      <c r="C49" s="77"/>
      <c r="D49" s="77"/>
      <c r="E49" s="78"/>
      <c r="F49" s="78"/>
      <c r="G49" s="236"/>
      <c r="H49" s="444"/>
    </row>
    <row r="50" spans="1:8" s="142" customFormat="1" ht="21">
      <c r="A50" s="76"/>
      <c r="B50" s="79"/>
      <c r="C50" s="77"/>
      <c r="D50" s="77"/>
      <c r="E50" s="78"/>
      <c r="F50" s="78"/>
      <c r="G50" s="236"/>
      <c r="H50" s="444"/>
    </row>
    <row r="51" spans="1:8" s="142" customFormat="1" ht="21">
      <c r="A51" s="74" t="s">
        <v>64</v>
      </c>
      <c r="B51" s="74"/>
      <c r="C51" s="72"/>
      <c r="D51" s="80"/>
      <c r="E51" s="80"/>
      <c r="F51" s="73"/>
      <c r="G51" s="236"/>
      <c r="H51" s="444"/>
    </row>
  </sheetData>
  <mergeCells count="18">
    <mergeCell ref="A1:J1"/>
    <mergeCell ref="A2:J2"/>
    <mergeCell ref="A3:J3"/>
    <mergeCell ref="A4:J4"/>
    <mergeCell ref="A5:J5"/>
    <mergeCell ref="I7:I8"/>
    <mergeCell ref="J7:J8"/>
    <mergeCell ref="A43:I43"/>
    <mergeCell ref="A45:A46"/>
    <mergeCell ref="B45:B46"/>
    <mergeCell ref="C45:F45"/>
    <mergeCell ref="H46:H51"/>
    <mergeCell ref="A7:A8"/>
    <mergeCell ref="B7:B8"/>
    <mergeCell ref="C7:C8"/>
    <mergeCell ref="D7:G7"/>
    <mergeCell ref="H7:H8"/>
    <mergeCell ref="G45:G46"/>
  </mergeCells>
  <pageMargins left="0.59055118110236227" right="0.15748031496062992" top="0.6692913385826772" bottom="0.19685039370078741" header="0.70866141732283472" footer="0.15748031496062992"/>
  <pageSetup paperSize="9" scale="90" orientation="landscape" r:id="rId1"/>
</worksheet>
</file>

<file path=xl/worksheets/sheet5.xml><?xml version="1.0" encoding="utf-8"?>
<worksheet xmlns="http://schemas.openxmlformats.org/spreadsheetml/2006/main" xmlns:r="http://schemas.openxmlformats.org/officeDocument/2006/relationships">
  <sheetPr>
    <tabColor rgb="FF7030A0"/>
  </sheetPr>
  <dimension ref="A1:J37"/>
  <sheetViews>
    <sheetView zoomScaleSheetLayoutView="100" workbookViewId="0">
      <selection sqref="A1:J1"/>
    </sheetView>
  </sheetViews>
  <sheetFormatPr defaultColWidth="9.125" defaultRowHeight="20.25"/>
  <cols>
    <col min="1" max="1" width="50.625" style="1" customWidth="1"/>
    <col min="2" max="2" width="10.875" style="1" customWidth="1"/>
    <col min="3" max="3" width="12.875" style="1" bestFit="1" customWidth="1"/>
    <col min="4" max="6" width="7" style="1" bestFit="1" customWidth="1"/>
    <col min="7" max="7" width="17.25" style="45" customWidth="1"/>
    <col min="8" max="8" width="15.125" style="45" customWidth="1"/>
    <col min="9" max="9" width="14" style="45" customWidth="1"/>
    <col min="10" max="10" width="12.6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168</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s="87" customFormat="1" ht="27" customHeight="1">
      <c r="A9" s="191" t="s">
        <v>5</v>
      </c>
      <c r="B9" s="4"/>
      <c r="C9" s="5"/>
      <c r="D9" s="98"/>
      <c r="E9" s="98"/>
      <c r="F9" s="98"/>
      <c r="G9" s="98"/>
      <c r="H9" s="88"/>
      <c r="I9" s="88"/>
      <c r="J9" s="90"/>
    </row>
    <row r="10" spans="1:10" s="87" customFormat="1">
      <c r="A10" s="17" t="s">
        <v>164</v>
      </c>
      <c r="B10" s="12" t="s">
        <v>4</v>
      </c>
      <c r="C10" s="18">
        <v>45</v>
      </c>
      <c r="D10" s="84"/>
      <c r="E10" s="84"/>
      <c r="F10" s="84"/>
      <c r="G10" s="85">
        <f t="shared" ref="G10" si="0">(D10+E10+F10)/3</f>
        <v>0</v>
      </c>
      <c r="H10" s="85">
        <f t="shared" ref="H10" si="1">G10*C10</f>
        <v>0</v>
      </c>
      <c r="I10" s="85">
        <f t="shared" ref="I10" si="2">H10/96600</f>
        <v>0</v>
      </c>
      <c r="J10" s="86"/>
    </row>
    <row r="11" spans="1:10" s="87" customFormat="1">
      <c r="A11" s="192" t="s">
        <v>6</v>
      </c>
      <c r="B11" s="12"/>
      <c r="C11" s="13"/>
      <c r="D11" s="83"/>
      <c r="E11" s="84"/>
      <c r="F11" s="84"/>
      <c r="G11" s="85"/>
      <c r="H11" s="85"/>
      <c r="I11" s="85"/>
      <c r="J11" s="86"/>
    </row>
    <row r="12" spans="1:10" s="87" customFormat="1" ht="40.5">
      <c r="A12" s="10" t="s">
        <v>165</v>
      </c>
      <c r="B12" s="11" t="s">
        <v>8</v>
      </c>
      <c r="C12" s="18">
        <v>840</v>
      </c>
      <c r="D12" s="83"/>
      <c r="E12" s="84"/>
      <c r="F12" s="84"/>
      <c r="G12" s="85">
        <f t="shared" ref="G12:G26" si="3">(D12+E12+F12)/3</f>
        <v>0</v>
      </c>
      <c r="H12" s="85">
        <f t="shared" ref="H12:H26" si="4">G12*C12</f>
        <v>0</v>
      </c>
      <c r="I12" s="85">
        <f t="shared" ref="I12:I26" si="5">H12/96600</f>
        <v>0</v>
      </c>
      <c r="J12" s="86"/>
    </row>
    <row r="13" spans="1:10" s="87" customFormat="1">
      <c r="A13" s="10" t="s">
        <v>849</v>
      </c>
      <c r="B13" s="11" t="s">
        <v>8</v>
      </c>
      <c r="C13" s="187">
        <v>3000</v>
      </c>
      <c r="D13" s="83"/>
      <c r="E13" s="84"/>
      <c r="F13" s="84"/>
      <c r="G13" s="85">
        <f t="shared" ref="G13:G15" si="6">(D13+E13+F13)/3</f>
        <v>0</v>
      </c>
      <c r="H13" s="85">
        <f t="shared" ref="H13:H15" si="7">G13*C13</f>
        <v>0</v>
      </c>
      <c r="I13" s="85">
        <f t="shared" ref="I13:I15" si="8">H13/96600</f>
        <v>0</v>
      </c>
      <c r="J13" s="86"/>
    </row>
    <row r="14" spans="1:10" s="87" customFormat="1" ht="40.5">
      <c r="A14" s="10" t="s">
        <v>850</v>
      </c>
      <c r="B14" s="11" t="s">
        <v>8</v>
      </c>
      <c r="C14" s="193">
        <v>6000</v>
      </c>
      <c r="D14" s="83"/>
      <c r="E14" s="84"/>
      <c r="F14" s="84"/>
      <c r="G14" s="85">
        <f t="shared" si="6"/>
        <v>0</v>
      </c>
      <c r="H14" s="85">
        <f t="shared" si="7"/>
        <v>0</v>
      </c>
      <c r="I14" s="85">
        <f t="shared" si="8"/>
        <v>0</v>
      </c>
      <c r="J14" s="86"/>
    </row>
    <row r="15" spans="1:10" s="87" customFormat="1" ht="40.5">
      <c r="A15" s="194" t="s">
        <v>851</v>
      </c>
      <c r="B15" s="11" t="s">
        <v>9</v>
      </c>
      <c r="C15" s="195">
        <v>480</v>
      </c>
      <c r="D15" s="83"/>
      <c r="E15" s="84"/>
      <c r="F15" s="84"/>
      <c r="G15" s="85">
        <f t="shared" si="6"/>
        <v>0</v>
      </c>
      <c r="H15" s="85">
        <f t="shared" si="7"/>
        <v>0</v>
      </c>
      <c r="I15" s="85">
        <f t="shared" si="8"/>
        <v>0</v>
      </c>
      <c r="J15" s="86"/>
    </row>
    <row r="16" spans="1:10" s="87" customFormat="1">
      <c r="A16" s="194" t="s">
        <v>169</v>
      </c>
      <c r="B16" s="11" t="s">
        <v>9</v>
      </c>
      <c r="C16" s="195">
        <v>180</v>
      </c>
      <c r="D16" s="83"/>
      <c r="E16" s="84"/>
      <c r="F16" s="84"/>
      <c r="G16" s="85">
        <f t="shared" si="3"/>
        <v>0</v>
      </c>
      <c r="H16" s="85">
        <f t="shared" si="4"/>
        <v>0</v>
      </c>
      <c r="I16" s="85">
        <f t="shared" si="5"/>
        <v>0</v>
      </c>
      <c r="J16" s="86"/>
    </row>
    <row r="17" spans="1:10" s="87" customFormat="1">
      <c r="A17" s="194" t="s">
        <v>852</v>
      </c>
      <c r="B17" s="11" t="s">
        <v>8</v>
      </c>
      <c r="C17" s="193">
        <v>60000</v>
      </c>
      <c r="D17" s="83"/>
      <c r="E17" s="84"/>
      <c r="F17" s="84"/>
      <c r="G17" s="85">
        <f t="shared" si="3"/>
        <v>0</v>
      </c>
      <c r="H17" s="85">
        <f t="shared" si="4"/>
        <v>0</v>
      </c>
      <c r="I17" s="85">
        <f t="shared" si="5"/>
        <v>0</v>
      </c>
      <c r="J17" s="86"/>
    </row>
    <row r="18" spans="1:10" s="87" customFormat="1">
      <c r="A18" s="194" t="s">
        <v>853</v>
      </c>
      <c r="B18" s="11" t="s">
        <v>8</v>
      </c>
      <c r="C18" s="193">
        <v>6000</v>
      </c>
      <c r="D18" s="83"/>
      <c r="E18" s="84"/>
      <c r="F18" s="84"/>
      <c r="G18" s="85">
        <f t="shared" ref="G18" si="9">(D18+E18+F18)/3</f>
        <v>0</v>
      </c>
      <c r="H18" s="85">
        <f t="shared" ref="H18" si="10">G18*C18</f>
        <v>0</v>
      </c>
      <c r="I18" s="85">
        <f t="shared" ref="I18" si="11">H18/96600</f>
        <v>0</v>
      </c>
      <c r="J18" s="86"/>
    </row>
    <row r="19" spans="1:10" s="87" customFormat="1">
      <c r="A19" s="194" t="s">
        <v>14</v>
      </c>
      <c r="B19" s="11"/>
      <c r="C19" s="196"/>
      <c r="D19" s="83"/>
      <c r="E19" s="84"/>
      <c r="F19" s="84"/>
      <c r="G19" s="85">
        <f t="shared" si="3"/>
        <v>0</v>
      </c>
      <c r="H19" s="85">
        <f t="shared" si="4"/>
        <v>0</v>
      </c>
      <c r="I19" s="85">
        <f t="shared" si="5"/>
        <v>0</v>
      </c>
      <c r="J19" s="86"/>
    </row>
    <row r="20" spans="1:10" s="87" customFormat="1">
      <c r="A20" s="194" t="s">
        <v>14</v>
      </c>
      <c r="B20" s="11"/>
      <c r="C20" s="196"/>
      <c r="D20" s="83"/>
      <c r="E20" s="84"/>
      <c r="F20" s="84"/>
      <c r="G20" s="85">
        <f t="shared" si="3"/>
        <v>0</v>
      </c>
      <c r="H20" s="85">
        <f t="shared" si="4"/>
        <v>0</v>
      </c>
      <c r="I20" s="85">
        <f t="shared" si="5"/>
        <v>0</v>
      </c>
      <c r="J20" s="86"/>
    </row>
    <row r="21" spans="1:10" s="87" customFormat="1">
      <c r="A21" s="194" t="s">
        <v>14</v>
      </c>
      <c r="B21" s="11"/>
      <c r="C21" s="196"/>
      <c r="D21" s="83"/>
      <c r="E21" s="84"/>
      <c r="F21" s="84"/>
      <c r="G21" s="85">
        <f t="shared" ref="G21" si="12">(D21+E21+F21)/3</f>
        <v>0</v>
      </c>
      <c r="H21" s="85">
        <f t="shared" ref="H21" si="13">G21*C21</f>
        <v>0</v>
      </c>
      <c r="I21" s="85">
        <f t="shared" ref="I21" si="14">H21/96600</f>
        <v>0</v>
      </c>
      <c r="J21" s="86"/>
    </row>
    <row r="22" spans="1:10" s="87" customFormat="1">
      <c r="A22" s="194" t="s">
        <v>14</v>
      </c>
      <c r="B22" s="11"/>
      <c r="C22" s="196"/>
      <c r="D22" s="83"/>
      <c r="E22" s="84"/>
      <c r="F22" s="84"/>
      <c r="G22" s="85">
        <f t="shared" ref="G22" si="15">(D22+E22+F22)/3</f>
        <v>0</v>
      </c>
      <c r="H22" s="85">
        <f t="shared" ref="H22" si="16">G22*C22</f>
        <v>0</v>
      </c>
      <c r="I22" s="85">
        <f t="shared" ref="I22" si="17">H22/96600</f>
        <v>0</v>
      </c>
      <c r="J22" s="86"/>
    </row>
    <row r="23" spans="1:10" s="87" customFormat="1">
      <c r="A23" s="19" t="s">
        <v>7</v>
      </c>
      <c r="B23" s="11"/>
      <c r="C23" s="154"/>
      <c r="D23" s="83"/>
      <c r="E23" s="84"/>
      <c r="F23" s="84"/>
      <c r="G23" s="85"/>
      <c r="H23" s="85"/>
      <c r="I23" s="85"/>
      <c r="J23" s="86"/>
    </row>
    <row r="24" spans="1:10" s="87" customFormat="1" ht="40.5">
      <c r="A24" s="10" t="s">
        <v>166</v>
      </c>
      <c r="B24" s="11" t="s">
        <v>9</v>
      </c>
      <c r="C24" s="18">
        <v>360</v>
      </c>
      <c r="D24" s="83"/>
      <c r="E24" s="84"/>
      <c r="F24" s="84"/>
      <c r="G24" s="85">
        <f t="shared" ref="G24" si="18">(D24+E24+F24)/3</f>
        <v>0</v>
      </c>
      <c r="H24" s="85">
        <f t="shared" ref="H24" si="19">G24*C24</f>
        <v>0</v>
      </c>
      <c r="I24" s="85">
        <f t="shared" ref="I24" si="20">H24/96600</f>
        <v>0</v>
      </c>
      <c r="J24" s="86"/>
    </row>
    <row r="25" spans="1:10" s="87" customFormat="1" ht="40.5">
      <c r="A25" s="10" t="s">
        <v>167</v>
      </c>
      <c r="B25" s="11" t="s">
        <v>9</v>
      </c>
      <c r="C25" s="18">
        <v>180</v>
      </c>
      <c r="D25" s="83"/>
      <c r="E25" s="84"/>
      <c r="F25" s="84"/>
      <c r="G25" s="85">
        <f t="shared" si="3"/>
        <v>0</v>
      </c>
      <c r="H25" s="85">
        <f t="shared" si="4"/>
        <v>0</v>
      </c>
      <c r="I25" s="85">
        <f t="shared" si="5"/>
        <v>0</v>
      </c>
      <c r="J25" s="86"/>
    </row>
    <row r="26" spans="1:10" s="87" customFormat="1" ht="23.25" customHeight="1">
      <c r="A26" s="141" t="s">
        <v>14</v>
      </c>
      <c r="B26" s="197"/>
      <c r="C26" s="26"/>
      <c r="D26" s="83"/>
      <c r="E26" s="84"/>
      <c r="F26" s="84"/>
      <c r="G26" s="85">
        <f t="shared" si="3"/>
        <v>0</v>
      </c>
      <c r="H26" s="85">
        <f t="shared" si="4"/>
        <v>0</v>
      </c>
      <c r="I26" s="85">
        <f t="shared" si="5"/>
        <v>0</v>
      </c>
      <c r="J26" s="86"/>
    </row>
    <row r="27" spans="1:10">
      <c r="A27" s="27"/>
      <c r="B27" s="28"/>
      <c r="C27" s="44"/>
      <c r="D27" s="29"/>
      <c r="E27" s="29"/>
      <c r="F27" s="29"/>
      <c r="G27" s="47" t="s">
        <v>64</v>
      </c>
      <c r="H27" s="47">
        <f>SUM(H9:H26)</f>
        <v>0</v>
      </c>
      <c r="I27" s="47">
        <f>SUM(I9:I26)</f>
        <v>0</v>
      </c>
      <c r="J27" s="48"/>
    </row>
    <row r="29" spans="1:10" s="142" customFormat="1">
      <c r="A29" s="436" t="s">
        <v>65</v>
      </c>
      <c r="B29" s="436"/>
      <c r="C29" s="436"/>
      <c r="D29" s="436"/>
      <c r="E29" s="436"/>
      <c r="F29" s="436"/>
      <c r="G29" s="436"/>
      <c r="H29" s="436"/>
      <c r="I29" s="436"/>
    </row>
    <row r="30" spans="1:10" s="142" customFormat="1" ht="22.5" customHeight="1">
      <c r="A30" s="143"/>
      <c r="B30" s="144"/>
      <c r="C30" s="145"/>
      <c r="D30" s="144"/>
      <c r="E30" s="144"/>
      <c r="F30" s="146"/>
      <c r="G30" s="147"/>
      <c r="H30" s="147"/>
    </row>
    <row r="31" spans="1:10" s="142" customFormat="1" ht="40.5" customHeight="1">
      <c r="A31" s="437" t="s">
        <v>66</v>
      </c>
      <c r="B31" s="439" t="s">
        <v>67</v>
      </c>
      <c r="C31" s="441" t="s">
        <v>68</v>
      </c>
      <c r="D31" s="442"/>
      <c r="E31" s="442"/>
      <c r="F31" s="443"/>
      <c r="G31" s="421" t="s">
        <v>69</v>
      </c>
      <c r="H31" s="148"/>
    </row>
    <row r="32" spans="1:10" s="142" customFormat="1">
      <c r="A32" s="438"/>
      <c r="B32" s="440"/>
      <c r="C32" s="72" t="s">
        <v>70</v>
      </c>
      <c r="D32" s="73" t="s">
        <v>71</v>
      </c>
      <c r="E32" s="74" t="s">
        <v>72</v>
      </c>
      <c r="F32" s="74" t="s">
        <v>73</v>
      </c>
      <c r="G32" s="421"/>
      <c r="H32" s="444"/>
    </row>
    <row r="33" spans="1:8" s="142" customFormat="1" ht="21">
      <c r="A33" s="75" t="s">
        <v>878</v>
      </c>
      <c r="B33" s="72"/>
      <c r="C33" s="73"/>
      <c r="D33" s="73"/>
      <c r="E33" s="74"/>
      <c r="F33" s="74"/>
      <c r="G33" s="236"/>
      <c r="H33" s="444"/>
    </row>
    <row r="34" spans="1:8" s="142" customFormat="1" ht="21">
      <c r="A34" s="237" t="s">
        <v>879</v>
      </c>
      <c r="B34" s="72"/>
      <c r="C34" s="73"/>
      <c r="D34" s="73"/>
      <c r="E34" s="74"/>
      <c r="F34" s="74"/>
      <c r="G34" s="236"/>
      <c r="H34" s="444"/>
    </row>
    <row r="35" spans="1:8" s="142" customFormat="1" ht="21">
      <c r="A35" s="59"/>
      <c r="B35" s="72"/>
      <c r="C35" s="77"/>
      <c r="D35" s="77"/>
      <c r="E35" s="78"/>
      <c r="F35" s="78"/>
      <c r="G35" s="236"/>
      <c r="H35" s="444"/>
    </row>
    <row r="36" spans="1:8" s="142" customFormat="1" ht="21">
      <c r="A36" s="76"/>
      <c r="B36" s="79"/>
      <c r="C36" s="77"/>
      <c r="D36" s="77"/>
      <c r="E36" s="78"/>
      <c r="F36" s="78"/>
      <c r="G36" s="236"/>
      <c r="H36" s="444"/>
    </row>
    <row r="37" spans="1:8" s="142" customFormat="1" ht="21">
      <c r="A37" s="74" t="s">
        <v>64</v>
      </c>
      <c r="B37" s="74"/>
      <c r="C37" s="72"/>
      <c r="D37" s="80"/>
      <c r="E37" s="80"/>
      <c r="F37" s="73"/>
      <c r="G37" s="236"/>
      <c r="H37" s="444"/>
    </row>
  </sheetData>
  <mergeCells count="18">
    <mergeCell ref="A1:J1"/>
    <mergeCell ref="A2:J2"/>
    <mergeCell ref="A3:J3"/>
    <mergeCell ref="A4:J4"/>
    <mergeCell ref="A5:J5"/>
    <mergeCell ref="I7:I8"/>
    <mergeCell ref="J7:J8"/>
    <mergeCell ref="A29:I29"/>
    <mergeCell ref="A31:A32"/>
    <mergeCell ref="B31:B32"/>
    <mergeCell ref="C31:F31"/>
    <mergeCell ref="H32:H37"/>
    <mergeCell ref="A7:A8"/>
    <mergeCell ref="B7:B8"/>
    <mergeCell ref="C7:C8"/>
    <mergeCell ref="D7:G7"/>
    <mergeCell ref="H7:H8"/>
    <mergeCell ref="G31:G32"/>
  </mergeCells>
  <pageMargins left="0.59055118110236227" right="0.15748031496062992" top="0.6692913385826772" bottom="0.19685039370078741" header="0.70866141732283472" footer="0.15748031496062992"/>
  <pageSetup paperSize="9" scale="90" orientation="landscape" r:id="rId1"/>
</worksheet>
</file>

<file path=xl/worksheets/sheet6.xml><?xml version="1.0" encoding="utf-8"?>
<worksheet xmlns="http://schemas.openxmlformats.org/spreadsheetml/2006/main" xmlns:r="http://schemas.openxmlformats.org/officeDocument/2006/relationships">
  <sheetPr>
    <tabColor rgb="FFFF0000"/>
  </sheetPr>
  <dimension ref="A1:J45"/>
  <sheetViews>
    <sheetView workbookViewId="0">
      <selection sqref="A1:F1"/>
    </sheetView>
  </sheetViews>
  <sheetFormatPr defaultColWidth="9.125" defaultRowHeight="20.25"/>
  <cols>
    <col min="1" max="1" width="31.875" style="207" customWidth="1"/>
    <col min="2" max="2" width="9.625" style="207" bestFit="1" customWidth="1"/>
    <col min="3" max="3" width="21.375" style="207" customWidth="1"/>
    <col min="4" max="4" width="18" style="207" customWidth="1"/>
    <col min="5" max="5" width="9.625" style="207" customWidth="1"/>
    <col min="6" max="6" width="17.25" style="207" customWidth="1"/>
    <col min="7" max="7" width="9.375" style="207" customWidth="1"/>
    <col min="8" max="8" width="9.125" style="207" customWidth="1"/>
    <col min="9" max="16384" width="9.125" style="207"/>
  </cols>
  <sheetData>
    <row r="1" spans="1:10">
      <c r="A1" s="447" t="s">
        <v>22</v>
      </c>
      <c r="B1" s="447"/>
      <c r="C1" s="447"/>
      <c r="D1" s="447"/>
      <c r="E1" s="447"/>
      <c r="F1" s="447"/>
      <c r="G1" s="206"/>
      <c r="H1" s="206"/>
    </row>
    <row r="2" spans="1:10">
      <c r="A2" s="447" t="s">
        <v>3</v>
      </c>
      <c r="B2" s="447"/>
      <c r="C2" s="447"/>
      <c r="D2" s="447"/>
      <c r="E2" s="447"/>
      <c r="F2" s="447"/>
      <c r="G2" s="206"/>
      <c r="H2" s="206"/>
    </row>
    <row r="3" spans="1:10">
      <c r="A3" s="447" t="s">
        <v>548</v>
      </c>
      <c r="B3" s="447"/>
      <c r="C3" s="447"/>
      <c r="D3" s="447"/>
      <c r="E3" s="447"/>
      <c r="F3" s="447"/>
      <c r="G3" s="206"/>
      <c r="H3" s="206"/>
    </row>
    <row r="4" spans="1:10">
      <c r="A4" s="447" t="s">
        <v>549</v>
      </c>
      <c r="B4" s="447"/>
      <c r="C4" s="447"/>
      <c r="D4" s="447"/>
      <c r="E4" s="447"/>
      <c r="F4" s="447"/>
      <c r="G4" s="206"/>
      <c r="H4" s="206"/>
    </row>
    <row r="5" spans="1:10" ht="66.75" customHeight="1">
      <c r="A5" s="448" t="s">
        <v>927</v>
      </c>
      <c r="B5" s="448"/>
      <c r="C5" s="448"/>
      <c r="D5" s="448"/>
      <c r="E5" s="448"/>
      <c r="F5" s="448"/>
      <c r="G5" s="208"/>
      <c r="H5" s="208"/>
      <c r="J5" s="209"/>
    </row>
    <row r="6" spans="1:10" ht="31.5" customHeight="1">
      <c r="A6" s="422" t="s">
        <v>550</v>
      </c>
      <c r="B6" s="426" t="s">
        <v>551</v>
      </c>
      <c r="C6" s="445" t="s">
        <v>552</v>
      </c>
      <c r="D6" s="428" t="s">
        <v>553</v>
      </c>
      <c r="E6" s="428" t="s">
        <v>554</v>
      </c>
      <c r="F6" s="445" t="s">
        <v>21</v>
      </c>
      <c r="G6" s="210"/>
      <c r="H6" s="210"/>
    </row>
    <row r="7" spans="1:10" ht="43.5" customHeight="1">
      <c r="A7" s="423"/>
      <c r="B7" s="426"/>
      <c r="C7" s="446"/>
      <c r="D7" s="428"/>
      <c r="E7" s="428"/>
      <c r="F7" s="446"/>
    </row>
    <row r="8" spans="1:10" ht="27" customHeight="1">
      <c r="A8" s="211" t="s">
        <v>854</v>
      </c>
      <c r="B8" s="212"/>
      <c r="C8" s="213"/>
      <c r="D8" s="214"/>
      <c r="E8" s="215"/>
      <c r="F8" s="229"/>
    </row>
    <row r="9" spans="1:10">
      <c r="A9" s="216" t="s">
        <v>555</v>
      </c>
      <c r="B9" s="196" t="s">
        <v>556</v>
      </c>
      <c r="C9" s="216" t="s">
        <v>557</v>
      </c>
      <c r="D9" s="154">
        <v>1</v>
      </c>
      <c r="E9" s="41"/>
      <c r="F9" s="9"/>
    </row>
    <row r="10" spans="1:10" ht="47.25" customHeight="1">
      <c r="A10" s="217" t="s">
        <v>558</v>
      </c>
      <c r="B10" s="195" t="s">
        <v>98</v>
      </c>
      <c r="C10" s="217" t="s">
        <v>559</v>
      </c>
      <c r="D10" s="18">
        <v>1</v>
      </c>
      <c r="E10" s="218"/>
      <c r="F10" s="9"/>
    </row>
    <row r="11" spans="1:10" ht="42.75" customHeight="1">
      <c r="A11" s="217" t="s">
        <v>560</v>
      </c>
      <c r="B11" s="195" t="s">
        <v>561</v>
      </c>
      <c r="C11" s="217" t="s">
        <v>562</v>
      </c>
      <c r="D11" s="18">
        <v>0.25</v>
      </c>
      <c r="E11" s="179"/>
      <c r="F11" s="9"/>
    </row>
    <row r="12" spans="1:10">
      <c r="A12" s="217" t="s">
        <v>563</v>
      </c>
      <c r="B12" s="195" t="s">
        <v>564</v>
      </c>
      <c r="C12" s="217" t="s">
        <v>565</v>
      </c>
      <c r="D12" s="18">
        <v>1</v>
      </c>
      <c r="E12" s="179"/>
      <c r="F12" s="9"/>
    </row>
    <row r="13" spans="1:10">
      <c r="A13" s="217" t="s">
        <v>566</v>
      </c>
      <c r="B13" s="195" t="s">
        <v>567</v>
      </c>
      <c r="C13" s="217" t="s">
        <v>568</v>
      </c>
      <c r="D13" s="18">
        <v>0.25</v>
      </c>
      <c r="E13" s="179"/>
      <c r="F13" s="9"/>
    </row>
    <row r="14" spans="1:10" ht="40.5">
      <c r="A14" s="217" t="s">
        <v>569</v>
      </c>
      <c r="B14" s="195" t="s">
        <v>97</v>
      </c>
      <c r="C14" s="219" t="s">
        <v>570</v>
      </c>
      <c r="D14" s="18">
        <v>0.25</v>
      </c>
      <c r="E14" s="179"/>
      <c r="F14" s="9"/>
    </row>
    <row r="15" spans="1:10">
      <c r="A15" s="217" t="s">
        <v>571</v>
      </c>
      <c r="B15" s="195" t="s">
        <v>572</v>
      </c>
      <c r="C15" s="217" t="s">
        <v>573</v>
      </c>
      <c r="D15" s="18">
        <v>0.5</v>
      </c>
      <c r="E15" s="179"/>
      <c r="F15" s="9"/>
    </row>
    <row r="16" spans="1:10">
      <c r="A16" s="217" t="s">
        <v>574</v>
      </c>
      <c r="B16" s="195" t="s">
        <v>575</v>
      </c>
      <c r="C16" s="217" t="s">
        <v>576</v>
      </c>
      <c r="D16" s="18">
        <v>1</v>
      </c>
      <c r="E16" s="183"/>
      <c r="F16" s="9"/>
    </row>
    <row r="17" spans="1:6">
      <c r="A17" s="217" t="s">
        <v>577</v>
      </c>
      <c r="B17" s="195" t="s">
        <v>578</v>
      </c>
      <c r="C17" s="217" t="s">
        <v>579</v>
      </c>
      <c r="D17" s="18">
        <v>2</v>
      </c>
      <c r="E17" s="151"/>
      <c r="F17" s="9"/>
    </row>
    <row r="18" spans="1:6" ht="40.5">
      <c r="A18" s="217" t="s">
        <v>580</v>
      </c>
      <c r="B18" s="195" t="s">
        <v>581</v>
      </c>
      <c r="C18" s="217" t="s">
        <v>582</v>
      </c>
      <c r="D18" s="18">
        <v>2</v>
      </c>
      <c r="E18" s="16"/>
      <c r="F18" s="9"/>
    </row>
    <row r="19" spans="1:6" ht="43.5" customHeight="1">
      <c r="A19" s="217" t="s">
        <v>583</v>
      </c>
      <c r="B19" s="195" t="s">
        <v>584</v>
      </c>
      <c r="C19" s="217" t="s">
        <v>585</v>
      </c>
      <c r="D19" s="18">
        <v>1</v>
      </c>
      <c r="E19" s="179"/>
      <c r="F19" s="9"/>
    </row>
    <row r="20" spans="1:6">
      <c r="A20" s="217" t="s">
        <v>586</v>
      </c>
      <c r="B20" s="195" t="s">
        <v>587</v>
      </c>
      <c r="C20" s="217" t="s">
        <v>588</v>
      </c>
      <c r="D20" s="18">
        <v>1</v>
      </c>
      <c r="E20" s="179"/>
      <c r="F20" s="9"/>
    </row>
    <row r="21" spans="1:6" ht="47.25" customHeight="1">
      <c r="A21" s="217" t="s">
        <v>589</v>
      </c>
      <c r="B21" s="195" t="s">
        <v>590</v>
      </c>
      <c r="C21" s="219" t="s">
        <v>591</v>
      </c>
      <c r="D21" s="18">
        <v>1</v>
      </c>
      <c r="E21" s="179"/>
      <c r="F21" s="9"/>
    </row>
    <row r="22" spans="1:6" ht="40.5">
      <c r="A22" s="217" t="s">
        <v>592</v>
      </c>
      <c r="B22" s="195" t="s">
        <v>593</v>
      </c>
      <c r="C22" s="217" t="s">
        <v>594</v>
      </c>
      <c r="D22" s="18">
        <v>1</v>
      </c>
      <c r="E22" s="179"/>
      <c r="F22" s="9"/>
    </row>
    <row r="23" spans="1:6">
      <c r="A23" s="217" t="s">
        <v>595</v>
      </c>
      <c r="B23" s="195"/>
      <c r="C23" s="217"/>
      <c r="D23" s="18"/>
      <c r="E23" s="179"/>
      <c r="F23" s="9"/>
    </row>
    <row r="24" spans="1:6">
      <c r="A24" s="217" t="s">
        <v>595</v>
      </c>
      <c r="B24" s="195"/>
      <c r="C24" s="217"/>
      <c r="D24" s="18"/>
      <c r="E24" s="179"/>
      <c r="F24" s="9"/>
    </row>
    <row r="25" spans="1:6">
      <c r="A25" s="19" t="s">
        <v>596</v>
      </c>
      <c r="B25" s="181"/>
      <c r="C25" s="39"/>
      <c r="D25" s="155"/>
      <c r="E25" s="18"/>
      <c r="F25" s="9"/>
    </row>
    <row r="26" spans="1:6">
      <c r="A26" s="217" t="s">
        <v>597</v>
      </c>
      <c r="B26" s="195" t="s">
        <v>598</v>
      </c>
      <c r="C26" s="217" t="s">
        <v>599</v>
      </c>
      <c r="D26" s="18">
        <v>2</v>
      </c>
      <c r="E26" s="179"/>
      <c r="F26" s="9"/>
    </row>
    <row r="27" spans="1:6" ht="46.5" customHeight="1">
      <c r="A27" s="217" t="s">
        <v>600</v>
      </c>
      <c r="B27" s="195" t="s">
        <v>601</v>
      </c>
      <c r="C27" s="217" t="s">
        <v>602</v>
      </c>
      <c r="D27" s="18">
        <v>3</v>
      </c>
      <c r="E27" s="179"/>
      <c r="F27" s="9"/>
    </row>
    <row r="28" spans="1:6">
      <c r="A28" s="217" t="s">
        <v>603</v>
      </c>
      <c r="B28" s="195" t="s">
        <v>604</v>
      </c>
      <c r="C28" s="217" t="s">
        <v>605</v>
      </c>
      <c r="D28" s="18">
        <v>1</v>
      </c>
      <c r="E28" s="179"/>
      <c r="F28" s="9"/>
    </row>
    <row r="29" spans="1:6">
      <c r="A29" s="217" t="s">
        <v>606</v>
      </c>
      <c r="B29" s="195" t="s">
        <v>607</v>
      </c>
      <c r="C29" s="217" t="s">
        <v>608</v>
      </c>
      <c r="D29" s="18">
        <v>1</v>
      </c>
      <c r="E29" s="179"/>
      <c r="F29" s="9"/>
    </row>
    <row r="30" spans="1:6" ht="40.5">
      <c r="A30" s="217" t="s">
        <v>609</v>
      </c>
      <c r="B30" s="195" t="s">
        <v>610</v>
      </c>
      <c r="C30" s="217" t="s">
        <v>611</v>
      </c>
      <c r="D30" s="18">
        <v>1</v>
      </c>
      <c r="E30" s="183"/>
      <c r="F30" s="9"/>
    </row>
    <row r="31" spans="1:6">
      <c r="A31" s="217" t="s">
        <v>612</v>
      </c>
      <c r="B31" s="195" t="s">
        <v>613</v>
      </c>
      <c r="C31" s="217" t="s">
        <v>614</v>
      </c>
      <c r="D31" s="18">
        <v>1</v>
      </c>
      <c r="E31" s="220"/>
      <c r="F31" s="9"/>
    </row>
    <row r="32" spans="1:6" ht="40.5">
      <c r="A32" s="217" t="s">
        <v>569</v>
      </c>
      <c r="B32" s="195" t="s">
        <v>97</v>
      </c>
      <c r="C32" s="219" t="s">
        <v>570</v>
      </c>
      <c r="D32" s="18">
        <v>0.25</v>
      </c>
      <c r="E32" s="220"/>
      <c r="F32" s="9"/>
    </row>
    <row r="33" spans="1:6">
      <c r="A33" s="217" t="s">
        <v>615</v>
      </c>
      <c r="B33" s="195" t="s">
        <v>616</v>
      </c>
      <c r="C33" s="217" t="s">
        <v>617</v>
      </c>
      <c r="D33" s="18">
        <v>2</v>
      </c>
      <c r="E33" s="221"/>
      <c r="F33" s="9"/>
    </row>
    <row r="34" spans="1:6">
      <c r="A34" s="217" t="s">
        <v>595</v>
      </c>
      <c r="B34" s="195"/>
      <c r="C34" s="217"/>
      <c r="D34" s="18"/>
      <c r="E34" s="221"/>
      <c r="F34" s="9"/>
    </row>
    <row r="35" spans="1:6">
      <c r="A35" s="217" t="s">
        <v>595</v>
      </c>
      <c r="B35" s="195"/>
      <c r="C35" s="217"/>
      <c r="D35" s="18"/>
      <c r="E35" s="221"/>
      <c r="F35" s="9"/>
    </row>
    <row r="36" spans="1:6">
      <c r="A36" s="222" t="s">
        <v>618</v>
      </c>
      <c r="B36" s="223"/>
      <c r="C36" s="224"/>
      <c r="D36" s="155"/>
      <c r="E36" s="221"/>
      <c r="F36" s="9"/>
    </row>
    <row r="37" spans="1:6">
      <c r="A37" s="217" t="s">
        <v>619</v>
      </c>
      <c r="B37" s="217" t="s">
        <v>620</v>
      </c>
      <c r="C37" s="217" t="s">
        <v>621</v>
      </c>
      <c r="D37" s="18">
        <v>1</v>
      </c>
      <c r="E37" s="221"/>
      <c r="F37" s="9"/>
    </row>
    <row r="38" spans="1:6">
      <c r="A38" s="217" t="s">
        <v>622</v>
      </c>
      <c r="B38" s="217" t="s">
        <v>623</v>
      </c>
      <c r="C38" s="217" t="s">
        <v>624</v>
      </c>
      <c r="D38" s="18">
        <v>1</v>
      </c>
      <c r="E38" s="221"/>
      <c r="F38" s="9"/>
    </row>
    <row r="39" spans="1:6">
      <c r="A39" s="217" t="s">
        <v>586</v>
      </c>
      <c r="B39" s="217" t="s">
        <v>587</v>
      </c>
      <c r="C39" s="217" t="s">
        <v>588</v>
      </c>
      <c r="D39" s="18">
        <v>1</v>
      </c>
      <c r="E39" s="221"/>
      <c r="F39" s="9"/>
    </row>
    <row r="40" spans="1:6" ht="40.5">
      <c r="A40" s="217" t="s">
        <v>625</v>
      </c>
      <c r="B40" s="217" t="s">
        <v>626</v>
      </c>
      <c r="C40" s="217" t="s">
        <v>627</v>
      </c>
      <c r="D40" s="18">
        <v>1</v>
      </c>
      <c r="E40" s="221"/>
      <c r="F40" s="9"/>
    </row>
    <row r="41" spans="1:6">
      <c r="A41" s="217" t="s">
        <v>628</v>
      </c>
      <c r="B41" s="217" t="s">
        <v>629</v>
      </c>
      <c r="C41" s="217" t="s">
        <v>630</v>
      </c>
      <c r="D41" s="18">
        <v>1</v>
      </c>
      <c r="E41" s="179"/>
      <c r="F41" s="9"/>
    </row>
    <row r="42" spans="1:6">
      <c r="A42" s="217" t="s">
        <v>595</v>
      </c>
      <c r="B42" s="225"/>
      <c r="C42" s="33"/>
      <c r="D42" s="25"/>
      <c r="E42" s="9"/>
      <c r="F42" s="9"/>
    </row>
    <row r="43" spans="1:6">
      <c r="A43" s="217" t="s">
        <v>595</v>
      </c>
      <c r="B43" s="226"/>
      <c r="C43" s="12"/>
      <c r="D43" s="12"/>
      <c r="E43" s="12"/>
      <c r="F43" s="9"/>
    </row>
    <row r="44" spans="1:6">
      <c r="A44" s="34"/>
      <c r="B44" s="37"/>
      <c r="C44" s="177"/>
      <c r="D44" s="26"/>
      <c r="E44" s="26"/>
      <c r="F44" s="36"/>
    </row>
    <row r="45" spans="1:6">
      <c r="A45" s="227"/>
      <c r="B45" s="228"/>
      <c r="C45" s="181"/>
      <c r="D45" s="181"/>
      <c r="E45" s="44"/>
    </row>
  </sheetData>
  <mergeCells count="11">
    <mergeCell ref="F6:F7"/>
    <mergeCell ref="A1:F1"/>
    <mergeCell ref="A2:F2"/>
    <mergeCell ref="A3:F3"/>
    <mergeCell ref="A4:F4"/>
    <mergeCell ref="A5:F5"/>
    <mergeCell ref="A6:A7"/>
    <mergeCell ref="B6:B7"/>
    <mergeCell ref="C6:C7"/>
    <mergeCell ref="D6:D7"/>
    <mergeCell ref="E6:E7"/>
  </mergeCells>
  <pageMargins left="0.70866141732283472" right="0.23622047244094491" top="0.74803149606299213" bottom="0.43307086614173229"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sheetPr>
    <tabColor rgb="FFFF0000"/>
  </sheetPr>
  <dimension ref="A1:J45"/>
  <sheetViews>
    <sheetView topLeftCell="A28" zoomScaleSheetLayoutView="100" workbookViewId="0">
      <selection activeCell="A43" sqref="A43"/>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548</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ht="27" customHeight="1">
      <c r="A9" s="191" t="s">
        <v>5</v>
      </c>
      <c r="B9" s="4"/>
      <c r="C9" s="5"/>
      <c r="D9" s="4"/>
      <c r="E9" s="4"/>
      <c r="F9" s="4"/>
      <c r="G9" s="4"/>
      <c r="H9" s="33"/>
      <c r="I9" s="33"/>
      <c r="J9" s="32"/>
    </row>
    <row r="10" spans="1:10">
      <c r="A10" s="17"/>
      <c r="B10" s="12"/>
      <c r="C10" s="18"/>
      <c r="D10" s="9"/>
      <c r="E10" s="9"/>
      <c r="F10" s="9"/>
      <c r="G10" s="12">
        <f>((D10+E10+F10))/3</f>
        <v>0</v>
      </c>
      <c r="H10" s="12">
        <f>G10*C10</f>
        <v>0</v>
      </c>
      <c r="I10" s="12">
        <f>H10/96600</f>
        <v>0</v>
      </c>
      <c r="J10" s="30"/>
    </row>
    <row r="11" spans="1:10" s="87" customFormat="1">
      <c r="A11" s="17"/>
      <c r="B11" s="12"/>
      <c r="C11" s="18"/>
      <c r="D11" s="83"/>
      <c r="E11" s="84"/>
      <c r="F11" s="84"/>
      <c r="G11" s="12">
        <f t="shared" ref="G11:G34" si="0">((D11+E11+F11))/3</f>
        <v>0</v>
      </c>
      <c r="H11" s="12">
        <f t="shared" ref="H11:H34" si="1">G11*C11</f>
        <v>0</v>
      </c>
      <c r="I11" s="12">
        <f t="shared" ref="I11:I34" si="2">H11/96600</f>
        <v>0</v>
      </c>
      <c r="J11" s="86"/>
    </row>
    <row r="12" spans="1:10" s="87" customFormat="1">
      <c r="A12" s="17"/>
      <c r="B12" s="12"/>
      <c r="C12" s="18"/>
      <c r="D12" s="83"/>
      <c r="E12" s="84"/>
      <c r="F12" s="84"/>
      <c r="G12" s="12">
        <f t="shared" si="0"/>
        <v>0</v>
      </c>
      <c r="H12" s="12">
        <f t="shared" si="1"/>
        <v>0</v>
      </c>
      <c r="I12" s="12">
        <f t="shared" si="2"/>
        <v>0</v>
      </c>
      <c r="J12" s="86"/>
    </row>
    <row r="13" spans="1:10" s="87" customFormat="1">
      <c r="A13" s="160"/>
      <c r="B13" s="12"/>
      <c r="C13" s="8"/>
      <c r="D13" s="83"/>
      <c r="E13" s="84"/>
      <c r="F13" s="84"/>
      <c r="G13" s="12">
        <f t="shared" si="0"/>
        <v>0</v>
      </c>
      <c r="H13" s="12">
        <f t="shared" si="1"/>
        <v>0</v>
      </c>
      <c r="I13" s="12">
        <f t="shared" si="2"/>
        <v>0</v>
      </c>
      <c r="J13" s="86"/>
    </row>
    <row r="14" spans="1:10" s="87" customFormat="1">
      <c r="A14" s="160"/>
      <c r="B14" s="12"/>
      <c r="C14" s="8"/>
      <c r="D14" s="83"/>
      <c r="E14" s="84"/>
      <c r="F14" s="84"/>
      <c r="G14" s="12">
        <f t="shared" si="0"/>
        <v>0</v>
      </c>
      <c r="H14" s="12">
        <f t="shared" si="1"/>
        <v>0</v>
      </c>
      <c r="I14" s="12">
        <f t="shared" si="2"/>
        <v>0</v>
      </c>
      <c r="J14" s="86"/>
    </row>
    <row r="15" spans="1:10" s="87" customFormat="1">
      <c r="A15" s="192" t="s">
        <v>6</v>
      </c>
      <c r="B15" s="12"/>
      <c r="C15" s="13"/>
      <c r="D15" s="83"/>
      <c r="E15" s="84"/>
      <c r="F15" s="84"/>
      <c r="G15" s="12"/>
      <c r="H15" s="12"/>
      <c r="I15" s="12"/>
      <c r="J15" s="86"/>
    </row>
    <row r="16" spans="1:10" s="87" customFormat="1">
      <c r="A16" s="17"/>
      <c r="B16" s="11"/>
      <c r="C16" s="187"/>
      <c r="D16" s="83"/>
      <c r="E16" s="84"/>
      <c r="F16" s="84"/>
      <c r="G16" s="12">
        <f t="shared" si="0"/>
        <v>0</v>
      </c>
      <c r="H16" s="12">
        <f t="shared" si="1"/>
        <v>0</v>
      </c>
      <c r="I16" s="12">
        <f t="shared" si="2"/>
        <v>0</v>
      </c>
      <c r="J16" s="86"/>
    </row>
    <row r="17" spans="1:10" s="87" customFormat="1">
      <c r="A17" s="17"/>
      <c r="B17" s="11"/>
      <c r="C17" s="187"/>
      <c r="D17" s="83"/>
      <c r="E17" s="84"/>
      <c r="F17" s="84"/>
      <c r="G17" s="12">
        <f t="shared" si="0"/>
        <v>0</v>
      </c>
      <c r="H17" s="12">
        <f t="shared" si="1"/>
        <v>0</v>
      </c>
      <c r="I17" s="12">
        <f t="shared" si="2"/>
        <v>0</v>
      </c>
      <c r="J17" s="86"/>
    </row>
    <row r="18" spans="1:10" s="87" customFormat="1">
      <c r="A18" s="17"/>
      <c r="B18" s="11"/>
      <c r="C18" s="18"/>
      <c r="D18" s="83"/>
      <c r="E18" s="84"/>
      <c r="F18" s="84"/>
      <c r="G18" s="12">
        <f t="shared" si="0"/>
        <v>0</v>
      </c>
      <c r="H18" s="12">
        <f t="shared" si="1"/>
        <v>0</v>
      </c>
      <c r="I18" s="12">
        <f t="shared" si="2"/>
        <v>0</v>
      </c>
      <c r="J18" s="86"/>
    </row>
    <row r="19" spans="1:10" s="87" customFormat="1">
      <c r="A19" s="17"/>
      <c r="B19" s="11"/>
      <c r="C19" s="18"/>
      <c r="D19" s="83"/>
      <c r="E19" s="84"/>
      <c r="F19" s="84"/>
      <c r="G19" s="12">
        <f t="shared" si="0"/>
        <v>0</v>
      </c>
      <c r="H19" s="12">
        <f t="shared" si="1"/>
        <v>0</v>
      </c>
      <c r="I19" s="12">
        <f t="shared" si="2"/>
        <v>0</v>
      </c>
      <c r="J19" s="86"/>
    </row>
    <row r="20" spans="1:10" s="87" customFormat="1">
      <c r="A20" s="17"/>
      <c r="B20" s="11"/>
      <c r="C20" s="18"/>
      <c r="D20" s="83"/>
      <c r="E20" s="84"/>
      <c r="F20" s="84"/>
      <c r="G20" s="12">
        <f t="shared" si="0"/>
        <v>0</v>
      </c>
      <c r="H20" s="12">
        <f t="shared" si="1"/>
        <v>0</v>
      </c>
      <c r="I20" s="12">
        <f t="shared" si="2"/>
        <v>0</v>
      </c>
      <c r="J20" s="86"/>
    </row>
    <row r="21" spans="1:10" s="87" customFormat="1">
      <c r="A21" s="17"/>
      <c r="B21" s="11"/>
      <c r="C21" s="187"/>
      <c r="D21" s="83"/>
      <c r="E21" s="84"/>
      <c r="F21" s="84"/>
      <c r="G21" s="12">
        <f t="shared" si="0"/>
        <v>0</v>
      </c>
      <c r="H21" s="12">
        <f t="shared" si="1"/>
        <v>0</v>
      </c>
      <c r="I21" s="12">
        <f t="shared" si="2"/>
        <v>0</v>
      </c>
      <c r="J21" s="86"/>
    </row>
    <row r="22" spans="1:10" s="87" customFormat="1">
      <c r="A22" s="160"/>
      <c r="B22" s="11"/>
      <c r="C22" s="8"/>
      <c r="D22" s="83"/>
      <c r="E22" s="84"/>
      <c r="F22" s="84"/>
      <c r="G22" s="12">
        <f t="shared" si="0"/>
        <v>0</v>
      </c>
      <c r="H22" s="12">
        <f t="shared" si="1"/>
        <v>0</v>
      </c>
      <c r="I22" s="12">
        <f t="shared" si="2"/>
        <v>0</v>
      </c>
      <c r="J22" s="86"/>
    </row>
    <row r="23" spans="1:10" s="87" customFormat="1">
      <c r="A23" s="17"/>
      <c r="B23" s="11"/>
      <c r="C23" s="18"/>
      <c r="D23" s="83"/>
      <c r="E23" s="84"/>
      <c r="F23" s="84"/>
      <c r="G23" s="12">
        <f t="shared" si="0"/>
        <v>0</v>
      </c>
      <c r="H23" s="12">
        <f t="shared" si="1"/>
        <v>0</v>
      </c>
      <c r="I23" s="12">
        <f t="shared" si="2"/>
        <v>0</v>
      </c>
      <c r="J23" s="86"/>
    </row>
    <row r="24" spans="1:10" s="87" customFormat="1">
      <c r="A24" s="141"/>
      <c r="B24" s="181"/>
      <c r="C24" s="154"/>
      <c r="D24" s="94"/>
      <c r="E24" s="84"/>
      <c r="F24" s="84"/>
      <c r="G24" s="12">
        <f t="shared" si="0"/>
        <v>0</v>
      </c>
      <c r="H24" s="12">
        <f t="shared" si="1"/>
        <v>0</v>
      </c>
      <c r="I24" s="12">
        <f t="shared" si="2"/>
        <v>0</v>
      </c>
      <c r="J24" s="86"/>
    </row>
    <row r="25" spans="1:10" s="87" customFormat="1">
      <c r="A25" s="17"/>
      <c r="B25" s="12"/>
      <c r="C25" s="18"/>
      <c r="D25" s="83"/>
      <c r="E25" s="84"/>
      <c r="F25" s="84"/>
      <c r="G25" s="12">
        <f t="shared" si="0"/>
        <v>0</v>
      </c>
      <c r="H25" s="12">
        <f t="shared" si="1"/>
        <v>0</v>
      </c>
      <c r="I25" s="12">
        <f t="shared" si="2"/>
        <v>0</v>
      </c>
      <c r="J25" s="86"/>
    </row>
    <row r="26" spans="1:10" s="87" customFormat="1">
      <c r="A26" s="17"/>
      <c r="B26" s="12"/>
      <c r="C26" s="18"/>
      <c r="D26" s="83"/>
      <c r="E26" s="84"/>
      <c r="F26" s="84"/>
      <c r="G26" s="12">
        <f t="shared" si="0"/>
        <v>0</v>
      </c>
      <c r="H26" s="12">
        <f t="shared" si="1"/>
        <v>0</v>
      </c>
      <c r="I26" s="12">
        <f t="shared" si="2"/>
        <v>0</v>
      </c>
      <c r="J26" s="86"/>
    </row>
    <row r="27" spans="1:10" s="87" customFormat="1">
      <c r="A27" s="19" t="s">
        <v>7</v>
      </c>
      <c r="B27" s="20"/>
      <c r="C27" s="21"/>
      <c r="D27" s="84"/>
      <c r="E27" s="84"/>
      <c r="F27" s="84"/>
      <c r="G27" s="12"/>
      <c r="H27" s="12"/>
      <c r="I27" s="12"/>
      <c r="J27" s="86"/>
    </row>
    <row r="28" spans="1:10" s="87" customFormat="1">
      <c r="A28" s="17"/>
      <c r="B28" s="22"/>
      <c r="C28" s="18"/>
      <c r="D28" s="89"/>
      <c r="E28" s="89"/>
      <c r="F28" s="89"/>
      <c r="G28" s="12">
        <f t="shared" si="0"/>
        <v>0</v>
      </c>
      <c r="H28" s="12">
        <f t="shared" si="1"/>
        <v>0</v>
      </c>
      <c r="I28" s="12">
        <f t="shared" si="2"/>
        <v>0</v>
      </c>
      <c r="J28" s="90"/>
    </row>
    <row r="29" spans="1:10" s="87" customFormat="1">
      <c r="A29" s="160"/>
      <c r="B29" s="22"/>
      <c r="C29" s="18"/>
      <c r="D29" s="83"/>
      <c r="E29" s="84"/>
      <c r="F29" s="84"/>
      <c r="G29" s="12">
        <f t="shared" si="0"/>
        <v>0</v>
      </c>
      <c r="H29" s="12">
        <f t="shared" si="1"/>
        <v>0</v>
      </c>
      <c r="I29" s="12">
        <f t="shared" si="2"/>
        <v>0</v>
      </c>
      <c r="J29" s="86"/>
    </row>
    <row r="30" spans="1:10" s="87" customFormat="1">
      <c r="A30" s="9"/>
      <c r="B30" s="205"/>
      <c r="C30" s="18"/>
      <c r="D30" s="83"/>
      <c r="E30" s="84"/>
      <c r="F30" s="84"/>
      <c r="G30" s="12">
        <f t="shared" si="0"/>
        <v>0</v>
      </c>
      <c r="H30" s="12">
        <f t="shared" si="1"/>
        <v>0</v>
      </c>
      <c r="I30" s="12">
        <f t="shared" si="2"/>
        <v>0</v>
      </c>
      <c r="J30" s="86"/>
    </row>
    <row r="31" spans="1:10" s="87" customFormat="1">
      <c r="A31" s="141"/>
      <c r="B31" s="205"/>
      <c r="C31" s="18"/>
      <c r="D31" s="83"/>
      <c r="E31" s="84"/>
      <c r="F31" s="84"/>
      <c r="G31" s="12">
        <f t="shared" si="0"/>
        <v>0</v>
      </c>
      <c r="H31" s="12">
        <f t="shared" si="1"/>
        <v>0</v>
      </c>
      <c r="I31" s="12">
        <f t="shared" si="2"/>
        <v>0</v>
      </c>
      <c r="J31" s="86"/>
    </row>
    <row r="32" spans="1:10" s="87" customFormat="1">
      <c r="A32" s="17"/>
      <c r="B32" s="205"/>
      <c r="C32" s="18"/>
      <c r="D32" s="83"/>
      <c r="E32" s="84"/>
      <c r="F32" s="84"/>
      <c r="G32" s="12">
        <f t="shared" si="0"/>
        <v>0</v>
      </c>
      <c r="H32" s="12">
        <f t="shared" si="1"/>
        <v>0</v>
      </c>
      <c r="I32" s="12">
        <f t="shared" si="2"/>
        <v>0</v>
      </c>
      <c r="J32" s="86"/>
    </row>
    <row r="33" spans="1:10" s="87" customFormat="1">
      <c r="A33" s="141"/>
      <c r="B33" s="197"/>
      <c r="C33" s="154"/>
      <c r="D33" s="83"/>
      <c r="E33" s="84"/>
      <c r="F33" s="84"/>
      <c r="G33" s="12">
        <f t="shared" si="0"/>
        <v>0</v>
      </c>
      <c r="H33" s="12">
        <f t="shared" si="1"/>
        <v>0</v>
      </c>
      <c r="I33" s="12">
        <f t="shared" si="2"/>
        <v>0</v>
      </c>
      <c r="J33" s="86"/>
    </row>
    <row r="34" spans="1:10" s="87" customFormat="1">
      <c r="A34" s="160"/>
      <c r="B34" s="205"/>
      <c r="C34" s="26"/>
      <c r="D34" s="83"/>
      <c r="E34" s="84"/>
      <c r="F34" s="84"/>
      <c r="G34" s="12">
        <f t="shared" si="0"/>
        <v>0</v>
      </c>
      <c r="H34" s="12">
        <f t="shared" si="1"/>
        <v>0</v>
      </c>
      <c r="I34" s="12">
        <f t="shared" si="2"/>
        <v>0</v>
      </c>
      <c r="J34" s="86"/>
    </row>
    <row r="35" spans="1:10">
      <c r="A35" s="27"/>
      <c r="B35" s="28"/>
      <c r="C35" s="44"/>
      <c r="D35" s="29"/>
      <c r="E35" s="29"/>
      <c r="F35" s="29"/>
      <c r="G35" s="47" t="s">
        <v>64</v>
      </c>
      <c r="H35" s="47">
        <f>SUM(H9:H34)</f>
        <v>0</v>
      </c>
      <c r="I35" s="47">
        <f>SUM(I9:I34)</f>
        <v>0</v>
      </c>
      <c r="J35" s="48"/>
    </row>
    <row r="37" spans="1:10" s="142" customFormat="1">
      <c r="A37" s="436" t="s">
        <v>65</v>
      </c>
      <c r="B37" s="436"/>
      <c r="C37" s="436"/>
      <c r="D37" s="436"/>
      <c r="E37" s="436"/>
      <c r="F37" s="436"/>
      <c r="G37" s="436"/>
      <c r="H37" s="436"/>
      <c r="I37" s="436"/>
    </row>
    <row r="38" spans="1:10" s="142" customFormat="1">
      <c r="A38" s="143"/>
      <c r="B38" s="144"/>
      <c r="C38" s="145"/>
      <c r="D38" s="144"/>
      <c r="E38" s="144"/>
      <c r="F38" s="146"/>
      <c r="G38" s="147"/>
      <c r="H38" s="147"/>
    </row>
    <row r="39" spans="1:10" s="142" customFormat="1" ht="40.5" customHeight="1">
      <c r="A39" s="437" t="s">
        <v>66</v>
      </c>
      <c r="B39" s="439" t="s">
        <v>67</v>
      </c>
      <c r="C39" s="441" t="s">
        <v>68</v>
      </c>
      <c r="D39" s="442"/>
      <c r="E39" s="442"/>
      <c r="F39" s="443"/>
      <c r="G39" s="421" t="s">
        <v>69</v>
      </c>
      <c r="H39" s="148"/>
    </row>
    <row r="40" spans="1:10" s="142" customFormat="1">
      <c r="A40" s="438"/>
      <c r="B40" s="440"/>
      <c r="C40" s="72" t="s">
        <v>70</v>
      </c>
      <c r="D40" s="73" t="s">
        <v>71</v>
      </c>
      <c r="E40" s="74" t="s">
        <v>72</v>
      </c>
      <c r="F40" s="74" t="s">
        <v>73</v>
      </c>
      <c r="G40" s="421"/>
      <c r="H40" s="444"/>
    </row>
    <row r="41" spans="1:10" s="142" customFormat="1" ht="21">
      <c r="A41" s="75" t="s">
        <v>880</v>
      </c>
      <c r="B41" s="72"/>
      <c r="C41" s="73"/>
      <c r="D41" s="73"/>
      <c r="E41" s="74"/>
      <c r="F41" s="74"/>
      <c r="G41" s="236"/>
      <c r="H41" s="444"/>
    </row>
    <row r="42" spans="1:10" s="142" customFormat="1" ht="21">
      <c r="A42" s="75" t="s">
        <v>881</v>
      </c>
      <c r="B42" s="72"/>
      <c r="C42" s="73"/>
      <c r="D42" s="73"/>
      <c r="E42" s="74"/>
      <c r="F42" s="74"/>
      <c r="G42" s="236"/>
      <c r="H42" s="444"/>
    </row>
    <row r="43" spans="1:10" s="142" customFormat="1" ht="21">
      <c r="A43" s="237" t="s">
        <v>882</v>
      </c>
      <c r="B43" s="72"/>
      <c r="C43" s="77"/>
      <c r="D43" s="77"/>
      <c r="E43" s="78"/>
      <c r="F43" s="78"/>
      <c r="G43" s="236"/>
      <c r="H43" s="444"/>
    </row>
    <row r="44" spans="1:10" s="142" customFormat="1" ht="21">
      <c r="A44" s="76"/>
      <c r="B44" s="79"/>
      <c r="C44" s="77"/>
      <c r="D44" s="77"/>
      <c r="E44" s="78"/>
      <c r="F44" s="78"/>
      <c r="G44" s="236"/>
      <c r="H44" s="444"/>
    </row>
    <row r="45" spans="1:10" s="142" customFormat="1" ht="21">
      <c r="A45" s="74" t="s">
        <v>64</v>
      </c>
      <c r="B45" s="74"/>
      <c r="C45" s="72"/>
      <c r="D45" s="80"/>
      <c r="E45" s="80"/>
      <c r="F45" s="73"/>
      <c r="G45" s="236"/>
      <c r="H45" s="444"/>
    </row>
  </sheetData>
  <mergeCells count="18">
    <mergeCell ref="A1:J1"/>
    <mergeCell ref="A2:J2"/>
    <mergeCell ref="A3:J3"/>
    <mergeCell ref="A4:J4"/>
    <mergeCell ref="A5:J5"/>
    <mergeCell ref="I7:I8"/>
    <mergeCell ref="J7:J8"/>
    <mergeCell ref="A37:I37"/>
    <mergeCell ref="A39:A40"/>
    <mergeCell ref="B39:B40"/>
    <mergeCell ref="C39:F39"/>
    <mergeCell ref="H40:H45"/>
    <mergeCell ref="A7:A8"/>
    <mergeCell ref="B7:B8"/>
    <mergeCell ref="C7:C8"/>
    <mergeCell ref="D7:G7"/>
    <mergeCell ref="H7:H8"/>
    <mergeCell ref="G39:G40"/>
  </mergeCells>
  <pageMargins left="0.59055118110236227" right="0.15748031496062992" top="0.6692913385826772" bottom="0.19685039370078741" header="0.70866141732283472" footer="0.15748031496062992"/>
  <pageSetup paperSize="9" scale="90" orientation="landscape" r:id="rId1"/>
</worksheet>
</file>

<file path=xl/worksheets/sheet8.xml><?xml version="1.0" encoding="utf-8"?>
<worksheet xmlns="http://schemas.openxmlformats.org/spreadsheetml/2006/main" xmlns:r="http://schemas.openxmlformats.org/officeDocument/2006/relationships">
  <sheetPr>
    <tabColor rgb="FF00B050"/>
  </sheetPr>
  <dimension ref="A1:J34"/>
  <sheetViews>
    <sheetView topLeftCell="A25" zoomScaleSheetLayoutView="100" workbookViewId="0">
      <selection activeCell="A33" sqref="A33"/>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867</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ht="27" customHeight="1">
      <c r="A9" s="230" t="s">
        <v>858</v>
      </c>
      <c r="B9" s="231" t="s">
        <v>154</v>
      </c>
      <c r="C9" s="5"/>
      <c r="D9" s="4"/>
      <c r="E9" s="4"/>
      <c r="F9" s="4"/>
      <c r="G9" s="12">
        <f>((D9+E9+F9))/3</f>
        <v>0</v>
      </c>
      <c r="H9" s="12">
        <f>G9*C9</f>
        <v>0</v>
      </c>
      <c r="I9" s="12">
        <f>H9/96600</f>
        <v>0</v>
      </c>
      <c r="J9" s="32"/>
    </row>
    <row r="10" spans="1:10" ht="42">
      <c r="A10" s="232" t="s">
        <v>857</v>
      </c>
      <c r="B10" s="233"/>
      <c r="C10" s="18"/>
      <c r="D10" s="9"/>
      <c r="E10" s="9"/>
      <c r="F10" s="9"/>
      <c r="G10" s="12"/>
      <c r="H10" s="12"/>
      <c r="I10" s="12"/>
      <c r="J10" s="30"/>
    </row>
    <row r="11" spans="1:10" s="87" customFormat="1" ht="42">
      <c r="A11" s="101" t="s">
        <v>859</v>
      </c>
      <c r="B11" s="102" t="s">
        <v>855</v>
      </c>
      <c r="C11" s="18"/>
      <c r="D11" s="83"/>
      <c r="E11" s="84"/>
      <c r="F11" s="84"/>
      <c r="G11" s="12">
        <f t="shared" ref="G11:G23" si="0">((D11+E11+F11))/3</f>
        <v>0</v>
      </c>
      <c r="H11" s="12">
        <f t="shared" ref="H11:H23" si="1">G11*C11</f>
        <v>0</v>
      </c>
      <c r="I11" s="12">
        <f t="shared" ref="I11:I23" si="2">H11/96600</f>
        <v>0</v>
      </c>
      <c r="J11" s="86"/>
    </row>
    <row r="12" spans="1:10" s="87" customFormat="1" ht="42">
      <c r="A12" s="96" t="s">
        <v>860</v>
      </c>
      <c r="B12" s="97" t="s">
        <v>855</v>
      </c>
      <c r="C12" s="18"/>
      <c r="D12" s="83"/>
      <c r="E12" s="84"/>
      <c r="F12" s="84"/>
      <c r="G12" s="12">
        <f t="shared" si="0"/>
        <v>0</v>
      </c>
      <c r="H12" s="12">
        <f t="shared" si="1"/>
        <v>0</v>
      </c>
      <c r="I12" s="12">
        <f t="shared" si="2"/>
        <v>0</v>
      </c>
      <c r="J12" s="86"/>
    </row>
    <row r="13" spans="1:10" s="87" customFormat="1" ht="42">
      <c r="A13" s="96" t="s">
        <v>861</v>
      </c>
      <c r="B13" s="97" t="s">
        <v>855</v>
      </c>
      <c r="C13" s="8"/>
      <c r="D13" s="83"/>
      <c r="E13" s="84"/>
      <c r="F13" s="84"/>
      <c r="G13" s="12">
        <f t="shared" si="0"/>
        <v>0</v>
      </c>
      <c r="H13" s="12">
        <f t="shared" si="1"/>
        <v>0</v>
      </c>
      <c r="I13" s="12">
        <f t="shared" si="2"/>
        <v>0</v>
      </c>
      <c r="J13" s="86"/>
    </row>
    <row r="14" spans="1:10" s="87" customFormat="1" ht="42">
      <c r="A14" s="100" t="s">
        <v>862</v>
      </c>
      <c r="B14" s="97" t="s">
        <v>855</v>
      </c>
      <c r="C14" s="8"/>
      <c r="D14" s="83"/>
      <c r="E14" s="84"/>
      <c r="F14" s="84"/>
      <c r="G14" s="12">
        <f t="shared" si="0"/>
        <v>0</v>
      </c>
      <c r="H14" s="12">
        <f t="shared" si="1"/>
        <v>0</v>
      </c>
      <c r="I14" s="12">
        <f t="shared" si="2"/>
        <v>0</v>
      </c>
      <c r="J14" s="86"/>
    </row>
    <row r="15" spans="1:10" s="87" customFormat="1" ht="42">
      <c r="A15" s="232" t="s">
        <v>863</v>
      </c>
      <c r="B15" s="97" t="s">
        <v>855</v>
      </c>
      <c r="C15" s="13"/>
      <c r="D15" s="83"/>
      <c r="E15" s="84"/>
      <c r="F15" s="84"/>
      <c r="G15" s="12"/>
      <c r="H15" s="12"/>
      <c r="I15" s="12"/>
      <c r="J15" s="86"/>
    </row>
    <row r="16" spans="1:10" s="87" customFormat="1" ht="42">
      <c r="A16" s="449" t="s">
        <v>864</v>
      </c>
      <c r="B16" s="97" t="s">
        <v>855</v>
      </c>
      <c r="C16" s="187"/>
      <c r="D16" s="83"/>
      <c r="E16" s="84"/>
      <c r="F16" s="84"/>
      <c r="G16" s="12">
        <f t="shared" si="0"/>
        <v>0</v>
      </c>
      <c r="H16" s="12">
        <f t="shared" si="1"/>
        <v>0</v>
      </c>
      <c r="I16" s="12">
        <f t="shared" si="2"/>
        <v>0</v>
      </c>
      <c r="J16" s="86"/>
    </row>
    <row r="17" spans="1:10" s="87" customFormat="1" ht="42">
      <c r="A17" s="450"/>
      <c r="B17" s="97" t="s">
        <v>856</v>
      </c>
      <c r="C17" s="187"/>
      <c r="D17" s="83"/>
      <c r="E17" s="84"/>
      <c r="F17" s="84"/>
      <c r="G17" s="12">
        <f t="shared" si="0"/>
        <v>0</v>
      </c>
      <c r="H17" s="12">
        <f t="shared" si="1"/>
        <v>0</v>
      </c>
      <c r="I17" s="12">
        <f t="shared" si="2"/>
        <v>0</v>
      </c>
      <c r="J17" s="86"/>
    </row>
    <row r="18" spans="1:10" s="87" customFormat="1" ht="42">
      <c r="A18" s="449" t="s">
        <v>865</v>
      </c>
      <c r="B18" s="97" t="s">
        <v>855</v>
      </c>
      <c r="C18" s="18"/>
      <c r="D18" s="83"/>
      <c r="E18" s="84"/>
      <c r="F18" s="84"/>
      <c r="G18" s="12">
        <f t="shared" si="0"/>
        <v>0</v>
      </c>
      <c r="H18" s="12">
        <f t="shared" si="1"/>
        <v>0</v>
      </c>
      <c r="I18" s="12">
        <f t="shared" si="2"/>
        <v>0</v>
      </c>
      <c r="J18" s="86"/>
    </row>
    <row r="19" spans="1:10" s="87" customFormat="1" ht="42">
      <c r="A19" s="450"/>
      <c r="B19" s="97" t="s">
        <v>856</v>
      </c>
      <c r="C19" s="18"/>
      <c r="D19" s="83"/>
      <c r="E19" s="84"/>
      <c r="F19" s="84"/>
      <c r="G19" s="12">
        <f t="shared" si="0"/>
        <v>0</v>
      </c>
      <c r="H19" s="12">
        <f t="shared" si="1"/>
        <v>0</v>
      </c>
      <c r="I19" s="12">
        <f t="shared" si="2"/>
        <v>0</v>
      </c>
      <c r="J19" s="86"/>
    </row>
    <row r="20" spans="1:10" s="87" customFormat="1" ht="42">
      <c r="A20" s="100" t="s">
        <v>866</v>
      </c>
      <c r="B20" s="97" t="s">
        <v>855</v>
      </c>
      <c r="C20" s="18"/>
      <c r="D20" s="83"/>
      <c r="E20" s="84"/>
      <c r="F20" s="84"/>
      <c r="G20" s="12">
        <f t="shared" si="0"/>
        <v>0</v>
      </c>
      <c r="H20" s="12">
        <f t="shared" si="1"/>
        <v>0</v>
      </c>
      <c r="I20" s="12">
        <f t="shared" si="2"/>
        <v>0</v>
      </c>
      <c r="J20" s="86"/>
    </row>
    <row r="21" spans="1:10" s="87" customFormat="1" ht="21">
      <c r="A21" s="103" t="s">
        <v>14</v>
      </c>
      <c r="B21" s="99"/>
      <c r="C21" s="187"/>
      <c r="D21" s="83"/>
      <c r="E21" s="84"/>
      <c r="F21" s="84"/>
      <c r="G21" s="12">
        <f t="shared" si="0"/>
        <v>0</v>
      </c>
      <c r="H21" s="12">
        <f t="shared" si="1"/>
        <v>0</v>
      </c>
      <c r="I21" s="12">
        <f t="shared" si="2"/>
        <v>0</v>
      </c>
      <c r="J21" s="86"/>
    </row>
    <row r="22" spans="1:10" s="87" customFormat="1" ht="21">
      <c r="A22" s="103" t="s">
        <v>14</v>
      </c>
      <c r="B22" s="99"/>
      <c r="C22" s="8"/>
      <c r="D22" s="83"/>
      <c r="E22" s="84"/>
      <c r="F22" s="84"/>
      <c r="G22" s="12">
        <f t="shared" si="0"/>
        <v>0</v>
      </c>
      <c r="H22" s="12">
        <f t="shared" si="1"/>
        <v>0</v>
      </c>
      <c r="I22" s="12">
        <f t="shared" si="2"/>
        <v>0</v>
      </c>
      <c r="J22" s="86"/>
    </row>
    <row r="23" spans="1:10" s="87" customFormat="1">
      <c r="A23" s="160"/>
      <c r="B23" s="205"/>
      <c r="C23" s="26"/>
      <c r="D23" s="83"/>
      <c r="E23" s="84"/>
      <c r="F23" s="84"/>
      <c r="G23" s="12">
        <f t="shared" si="0"/>
        <v>0</v>
      </c>
      <c r="H23" s="12">
        <f t="shared" si="1"/>
        <v>0</v>
      </c>
      <c r="I23" s="12">
        <f t="shared" si="2"/>
        <v>0</v>
      </c>
      <c r="J23" s="86"/>
    </row>
    <row r="24" spans="1:10">
      <c r="A24" s="27"/>
      <c r="B24" s="28"/>
      <c r="C24" s="44"/>
      <c r="D24" s="29"/>
      <c r="E24" s="29"/>
      <c r="F24" s="29"/>
      <c r="G24" s="47" t="s">
        <v>64</v>
      </c>
      <c r="H24" s="47">
        <f>SUM(H9:H23)</f>
        <v>0</v>
      </c>
      <c r="I24" s="47">
        <f>SUM(I9:I23)</f>
        <v>0</v>
      </c>
      <c r="J24" s="48"/>
    </row>
    <row r="26" spans="1:10" s="142" customFormat="1">
      <c r="A26" s="436" t="s">
        <v>65</v>
      </c>
      <c r="B26" s="436"/>
      <c r="C26" s="436"/>
      <c r="D26" s="436"/>
      <c r="E26" s="436"/>
      <c r="F26" s="436"/>
      <c r="G26" s="436"/>
      <c r="H26" s="436"/>
      <c r="I26" s="436"/>
    </row>
    <row r="27" spans="1:10" s="142" customFormat="1">
      <c r="A27" s="143"/>
      <c r="B27" s="144"/>
      <c r="C27" s="145"/>
      <c r="D27" s="144"/>
      <c r="E27" s="144"/>
      <c r="F27" s="146"/>
      <c r="G27" s="147"/>
      <c r="H27" s="147"/>
    </row>
    <row r="28" spans="1:10" s="142" customFormat="1" ht="40.5" customHeight="1">
      <c r="A28" s="437" t="s">
        <v>66</v>
      </c>
      <c r="B28" s="439" t="s">
        <v>67</v>
      </c>
      <c r="C28" s="441" t="s">
        <v>68</v>
      </c>
      <c r="D28" s="442"/>
      <c r="E28" s="442"/>
      <c r="F28" s="443"/>
      <c r="G28" s="421" t="s">
        <v>69</v>
      </c>
      <c r="H28" s="148"/>
    </row>
    <row r="29" spans="1:10" s="142" customFormat="1">
      <c r="A29" s="438"/>
      <c r="B29" s="440"/>
      <c r="C29" s="72" t="s">
        <v>70</v>
      </c>
      <c r="D29" s="73" t="s">
        <v>71</v>
      </c>
      <c r="E29" s="74" t="s">
        <v>72</v>
      </c>
      <c r="F29" s="74" t="s">
        <v>73</v>
      </c>
      <c r="G29" s="421"/>
      <c r="H29" s="444"/>
    </row>
    <row r="30" spans="1:10" s="142" customFormat="1" ht="21">
      <c r="A30" s="75" t="s">
        <v>883</v>
      </c>
      <c r="B30" s="72"/>
      <c r="C30" s="73"/>
      <c r="D30" s="73"/>
      <c r="E30" s="74"/>
      <c r="F30" s="74"/>
      <c r="G30" s="236"/>
      <c r="H30" s="444"/>
    </row>
    <row r="31" spans="1:10" s="142" customFormat="1" ht="21">
      <c r="A31" s="75" t="s">
        <v>884</v>
      </c>
      <c r="B31" s="72"/>
      <c r="C31" s="73"/>
      <c r="D31" s="73"/>
      <c r="E31" s="74"/>
      <c r="F31" s="74"/>
      <c r="G31" s="236"/>
      <c r="H31" s="444"/>
    </row>
    <row r="32" spans="1:10" s="142" customFormat="1" ht="21">
      <c r="A32" s="237" t="s">
        <v>885</v>
      </c>
      <c r="B32" s="72"/>
      <c r="C32" s="77"/>
      <c r="D32" s="77"/>
      <c r="E32" s="78"/>
      <c r="F32" s="78"/>
      <c r="G32" s="236"/>
      <c r="H32" s="444"/>
    </row>
    <row r="33" spans="1:8" s="142" customFormat="1" ht="21">
      <c r="A33" s="237" t="s">
        <v>886</v>
      </c>
      <c r="B33" s="79"/>
      <c r="C33" s="77"/>
      <c r="D33" s="77"/>
      <c r="E33" s="78"/>
      <c r="F33" s="78"/>
      <c r="G33" s="236"/>
      <c r="H33" s="444"/>
    </row>
    <row r="34" spans="1:8" s="142" customFormat="1" ht="21">
      <c r="A34" s="74" t="s">
        <v>64</v>
      </c>
      <c r="B34" s="74"/>
      <c r="C34" s="72"/>
      <c r="D34" s="80"/>
      <c r="E34" s="80"/>
      <c r="F34" s="73"/>
      <c r="G34" s="236"/>
      <c r="H34" s="444"/>
    </row>
  </sheetData>
  <mergeCells count="20">
    <mergeCell ref="A1:J1"/>
    <mergeCell ref="A2:J2"/>
    <mergeCell ref="A3:J3"/>
    <mergeCell ref="A4:J4"/>
    <mergeCell ref="A5:J5"/>
    <mergeCell ref="I7:I8"/>
    <mergeCell ref="J7:J8"/>
    <mergeCell ref="A26:I26"/>
    <mergeCell ref="A28:A29"/>
    <mergeCell ref="B28:B29"/>
    <mergeCell ref="C28:F28"/>
    <mergeCell ref="H29:H34"/>
    <mergeCell ref="A16:A17"/>
    <mergeCell ref="A18:A19"/>
    <mergeCell ref="A7:A8"/>
    <mergeCell ref="B7:B8"/>
    <mergeCell ref="C7:C8"/>
    <mergeCell ref="D7:G7"/>
    <mergeCell ref="H7:H8"/>
    <mergeCell ref="G28:G29"/>
  </mergeCells>
  <pageMargins left="0.59055118110236227" right="0.15748031496062992" top="0.6692913385826772" bottom="0.19685039370078741" header="0.70866141732283472" footer="0.15748031496062992"/>
  <pageSetup paperSize="9" scale="90" orientation="landscape" r:id="rId1"/>
</worksheet>
</file>

<file path=xl/worksheets/sheet9.xml><?xml version="1.0" encoding="utf-8"?>
<worksheet xmlns="http://schemas.openxmlformats.org/spreadsheetml/2006/main" xmlns:r="http://schemas.openxmlformats.org/officeDocument/2006/relationships">
  <sheetPr>
    <tabColor rgb="FFFFC000"/>
  </sheetPr>
  <dimension ref="A1:J118"/>
  <sheetViews>
    <sheetView topLeftCell="A100" zoomScaleSheetLayoutView="100" workbookViewId="0">
      <selection activeCell="A114" sqref="A114:A116"/>
    </sheetView>
  </sheetViews>
  <sheetFormatPr defaultColWidth="9.125" defaultRowHeight="20.25"/>
  <cols>
    <col min="1" max="1" width="46.625" style="1" customWidth="1"/>
    <col min="2" max="2" width="11.875" style="1" bestFit="1" customWidth="1"/>
    <col min="3" max="3" width="12.875" style="1" bestFit="1" customWidth="1"/>
    <col min="4" max="6" width="7" style="1" bestFit="1" customWidth="1"/>
    <col min="7" max="7" width="17.25" style="45" customWidth="1"/>
    <col min="8" max="8" width="15.125" style="45" customWidth="1"/>
    <col min="9" max="9" width="14" style="45" customWidth="1"/>
    <col min="10" max="10" width="16.125" style="1" customWidth="1"/>
    <col min="11" max="16384" width="9.125" style="1"/>
  </cols>
  <sheetData>
    <row r="1" spans="1:10">
      <c r="A1" s="416" t="s">
        <v>22</v>
      </c>
      <c r="B1" s="416"/>
      <c r="C1" s="416"/>
      <c r="D1" s="416"/>
      <c r="E1" s="416"/>
      <c r="F1" s="416"/>
      <c r="G1" s="416"/>
      <c r="H1" s="416"/>
      <c r="I1" s="416"/>
      <c r="J1" s="416"/>
    </row>
    <row r="2" spans="1:10">
      <c r="A2" s="416" t="s">
        <v>3</v>
      </c>
      <c r="B2" s="416"/>
      <c r="C2" s="416"/>
      <c r="D2" s="416"/>
      <c r="E2" s="416"/>
      <c r="F2" s="416"/>
      <c r="G2" s="416"/>
      <c r="H2" s="416"/>
      <c r="I2" s="416"/>
      <c r="J2" s="416"/>
    </row>
    <row r="3" spans="1:10">
      <c r="A3" s="416" t="s">
        <v>251</v>
      </c>
      <c r="B3" s="416"/>
      <c r="C3" s="416"/>
      <c r="D3" s="416"/>
      <c r="E3" s="416"/>
      <c r="F3" s="416"/>
      <c r="G3" s="416"/>
      <c r="H3" s="416"/>
      <c r="I3" s="416"/>
      <c r="J3" s="416"/>
    </row>
    <row r="4" spans="1:10">
      <c r="A4" s="416" t="s">
        <v>10</v>
      </c>
      <c r="B4" s="416"/>
      <c r="C4" s="416"/>
      <c r="D4" s="416"/>
      <c r="E4" s="416"/>
      <c r="F4" s="416"/>
      <c r="G4" s="416"/>
      <c r="H4" s="416"/>
      <c r="I4" s="416"/>
      <c r="J4" s="416"/>
    </row>
    <row r="5" spans="1:10" ht="48" customHeight="1">
      <c r="A5" s="417" t="s">
        <v>20</v>
      </c>
      <c r="B5" s="417"/>
      <c r="C5" s="417"/>
      <c r="D5" s="417"/>
      <c r="E5" s="417"/>
      <c r="F5" s="417"/>
      <c r="G5" s="417"/>
      <c r="H5" s="417"/>
      <c r="I5" s="417"/>
      <c r="J5" s="417"/>
    </row>
    <row r="6" spans="1:10" s="65" customFormat="1" ht="17.25" customHeight="1">
      <c r="A6" s="66" t="s">
        <v>74</v>
      </c>
      <c r="B6" s="66" t="s">
        <v>75</v>
      </c>
      <c r="C6" s="66" t="s">
        <v>76</v>
      </c>
      <c r="D6" s="66" t="s">
        <v>77</v>
      </c>
      <c r="E6" s="66" t="s">
        <v>78</v>
      </c>
      <c r="F6" s="66" t="s">
        <v>79</v>
      </c>
      <c r="G6" s="66" t="s">
        <v>80</v>
      </c>
      <c r="H6" s="66" t="s">
        <v>81</v>
      </c>
      <c r="I6" s="66" t="s">
        <v>82</v>
      </c>
      <c r="J6" s="66" t="s">
        <v>83</v>
      </c>
    </row>
    <row r="7" spans="1:10" ht="31.5" customHeight="1">
      <c r="A7" s="422" t="s">
        <v>0</v>
      </c>
      <c r="B7" s="427" t="s">
        <v>2</v>
      </c>
      <c r="C7" s="428" t="s">
        <v>19</v>
      </c>
      <c r="D7" s="426" t="s">
        <v>1</v>
      </c>
      <c r="E7" s="426"/>
      <c r="F7" s="426"/>
      <c r="G7" s="426"/>
      <c r="H7" s="429" t="s">
        <v>85</v>
      </c>
      <c r="I7" s="424" t="s">
        <v>86</v>
      </c>
      <c r="J7" s="422" t="s">
        <v>21</v>
      </c>
    </row>
    <row r="8" spans="1:10" ht="55.5" customHeight="1">
      <c r="A8" s="423"/>
      <c r="B8" s="427"/>
      <c r="C8" s="428"/>
      <c r="D8" s="81">
        <v>2555</v>
      </c>
      <c r="E8" s="81">
        <v>2556</v>
      </c>
      <c r="F8" s="81">
        <v>2557</v>
      </c>
      <c r="G8" s="82" t="s">
        <v>84</v>
      </c>
      <c r="H8" s="423"/>
      <c r="I8" s="425"/>
      <c r="J8" s="423"/>
    </row>
    <row r="9" spans="1:10" s="87" customFormat="1" ht="27" customHeight="1">
      <c r="A9" s="188" t="s">
        <v>5</v>
      </c>
      <c r="B9" s="4"/>
      <c r="C9" s="163"/>
      <c r="D9" s="98"/>
      <c r="E9" s="98"/>
      <c r="F9" s="98"/>
      <c r="G9" s="98"/>
      <c r="H9" s="88"/>
      <c r="I9" s="88"/>
      <c r="J9" s="90"/>
    </row>
    <row r="10" spans="1:10" s="87" customFormat="1">
      <c r="A10" s="159" t="s">
        <v>170</v>
      </c>
      <c r="B10" s="18"/>
      <c r="C10" s="151"/>
      <c r="D10" s="84"/>
      <c r="E10" s="84"/>
      <c r="F10" s="84"/>
      <c r="G10" s="85"/>
      <c r="H10" s="85"/>
      <c r="I10" s="85"/>
      <c r="J10" s="86"/>
    </row>
    <row r="11" spans="1:10" s="87" customFormat="1">
      <c r="A11" s="17" t="s">
        <v>171</v>
      </c>
      <c r="B11" s="18"/>
      <c r="C11" s="179"/>
      <c r="D11" s="83"/>
      <c r="E11" s="84"/>
      <c r="F11" s="84"/>
      <c r="G11" s="85"/>
      <c r="H11" s="85"/>
      <c r="I11" s="85"/>
      <c r="J11" s="86"/>
    </row>
    <row r="12" spans="1:10" s="87" customFormat="1" ht="60.75">
      <c r="A12" s="17" t="s">
        <v>172</v>
      </c>
      <c r="B12" s="12" t="s">
        <v>9</v>
      </c>
      <c r="C12" s="18">
        <v>20.399999999999999</v>
      </c>
      <c r="D12" s="83"/>
      <c r="E12" s="84"/>
      <c r="F12" s="84"/>
      <c r="G12" s="85">
        <f t="shared" ref="G12" si="0">(D12+E12+F12)/3</f>
        <v>0</v>
      </c>
      <c r="H12" s="85">
        <f t="shared" ref="H12" si="1">G12*C12</f>
        <v>0</v>
      </c>
      <c r="I12" s="85">
        <f t="shared" ref="I12" si="2">H12/96600</f>
        <v>0</v>
      </c>
      <c r="J12" s="86"/>
    </row>
    <row r="13" spans="1:10" s="87" customFormat="1">
      <c r="A13" s="17" t="s">
        <v>173</v>
      </c>
      <c r="B13" s="12"/>
      <c r="C13" s="18"/>
      <c r="D13" s="83"/>
      <c r="E13" s="84"/>
      <c r="F13" s="84"/>
      <c r="G13" s="85"/>
      <c r="H13" s="85"/>
      <c r="I13" s="85"/>
      <c r="J13" s="86"/>
    </row>
    <row r="14" spans="1:10" s="87" customFormat="1">
      <c r="A14" s="17" t="s">
        <v>174</v>
      </c>
      <c r="B14" s="12"/>
      <c r="C14" s="18"/>
      <c r="D14" s="83"/>
      <c r="E14" s="84"/>
      <c r="F14" s="84"/>
      <c r="G14" s="85"/>
      <c r="H14" s="85"/>
      <c r="I14" s="85"/>
      <c r="J14" s="86"/>
    </row>
    <row r="15" spans="1:10" s="87" customFormat="1" ht="60.75">
      <c r="A15" s="17" t="s">
        <v>175</v>
      </c>
      <c r="B15" s="12" t="s">
        <v>9</v>
      </c>
      <c r="C15" s="18">
        <v>20.399999999999999</v>
      </c>
      <c r="D15" s="83"/>
      <c r="E15" s="84"/>
      <c r="F15" s="84"/>
      <c r="G15" s="85">
        <f t="shared" ref="G15:G70" si="3">(D15+E15+F15)/3</f>
        <v>0</v>
      </c>
      <c r="H15" s="85">
        <f t="shared" ref="H15:H70" si="4">G15*C15</f>
        <v>0</v>
      </c>
      <c r="I15" s="85">
        <f t="shared" ref="I15:I70" si="5">H15/96600</f>
        <v>0</v>
      </c>
      <c r="J15" s="86"/>
    </row>
    <row r="16" spans="1:10" s="87" customFormat="1">
      <c r="A16" s="17" t="s">
        <v>176</v>
      </c>
      <c r="B16" s="12"/>
      <c r="C16" s="18"/>
      <c r="D16" s="83"/>
      <c r="E16" s="84"/>
      <c r="F16" s="84"/>
      <c r="G16" s="85"/>
      <c r="H16" s="85"/>
      <c r="I16" s="85"/>
      <c r="J16" s="86"/>
    </row>
    <row r="17" spans="1:10" s="87" customFormat="1" ht="40.5">
      <c r="A17" s="17" t="s">
        <v>177</v>
      </c>
      <c r="B17" s="12"/>
      <c r="C17" s="18"/>
      <c r="D17" s="83"/>
      <c r="E17" s="84"/>
      <c r="F17" s="84"/>
      <c r="G17" s="85"/>
      <c r="H17" s="85"/>
      <c r="I17" s="85"/>
      <c r="J17" s="86"/>
    </row>
    <row r="18" spans="1:10" s="87" customFormat="1">
      <c r="A18" s="17" t="s">
        <v>178</v>
      </c>
      <c r="B18" s="12"/>
      <c r="C18" s="18"/>
      <c r="D18" s="83"/>
      <c r="E18" s="84"/>
      <c r="F18" s="84"/>
      <c r="G18" s="85"/>
      <c r="H18" s="85"/>
      <c r="I18" s="85"/>
      <c r="J18" s="86"/>
    </row>
    <row r="19" spans="1:10" s="87" customFormat="1">
      <c r="A19" s="17" t="s">
        <v>179</v>
      </c>
      <c r="B19" s="12"/>
      <c r="C19" s="18"/>
      <c r="D19" s="83"/>
      <c r="E19" s="84"/>
      <c r="F19" s="84"/>
      <c r="G19" s="85"/>
      <c r="H19" s="85"/>
      <c r="I19" s="85"/>
      <c r="J19" s="86"/>
    </row>
    <row r="20" spans="1:10" s="87" customFormat="1">
      <c r="A20" s="17" t="s">
        <v>847</v>
      </c>
      <c r="B20" s="12"/>
      <c r="C20" s="18"/>
      <c r="D20" s="83"/>
      <c r="E20" s="84"/>
      <c r="F20" s="84"/>
      <c r="G20" s="85"/>
      <c r="H20" s="85"/>
      <c r="I20" s="85"/>
      <c r="J20" s="86"/>
    </row>
    <row r="21" spans="1:10" s="87" customFormat="1">
      <c r="A21" s="17" t="s">
        <v>180</v>
      </c>
      <c r="B21" s="12"/>
      <c r="C21" s="18"/>
      <c r="D21" s="83"/>
      <c r="E21" s="84"/>
      <c r="F21" s="84"/>
      <c r="G21" s="85"/>
      <c r="H21" s="85"/>
      <c r="I21" s="85"/>
      <c r="J21" s="86"/>
    </row>
    <row r="22" spans="1:10" s="87" customFormat="1">
      <c r="A22" s="17" t="s">
        <v>181</v>
      </c>
      <c r="B22" s="12"/>
      <c r="C22" s="18"/>
      <c r="D22" s="83"/>
      <c r="E22" s="84"/>
      <c r="F22" s="84"/>
      <c r="G22" s="85"/>
      <c r="H22" s="85"/>
      <c r="I22" s="85"/>
      <c r="J22" s="86"/>
    </row>
    <row r="23" spans="1:10" s="87" customFormat="1" ht="40.5">
      <c r="A23" s="17" t="s">
        <v>182</v>
      </c>
      <c r="B23" s="12" t="s">
        <v>9</v>
      </c>
      <c r="C23" s="18">
        <v>7.2</v>
      </c>
      <c r="D23" s="83"/>
      <c r="E23" s="84"/>
      <c r="F23" s="84"/>
      <c r="G23" s="85">
        <f t="shared" si="3"/>
        <v>0</v>
      </c>
      <c r="H23" s="85">
        <f t="shared" si="4"/>
        <v>0</v>
      </c>
      <c r="I23" s="85">
        <f t="shared" si="5"/>
        <v>0</v>
      </c>
      <c r="J23" s="86"/>
    </row>
    <row r="24" spans="1:10" s="87" customFormat="1" ht="40.5">
      <c r="A24" s="17" t="s">
        <v>183</v>
      </c>
      <c r="B24" s="12"/>
      <c r="C24" s="18"/>
      <c r="D24" s="83"/>
      <c r="E24" s="84"/>
      <c r="F24" s="84"/>
      <c r="G24" s="85"/>
      <c r="H24" s="85"/>
      <c r="I24" s="85"/>
      <c r="J24" s="86"/>
    </row>
    <row r="25" spans="1:10" s="87" customFormat="1">
      <c r="A25" s="17" t="s">
        <v>184</v>
      </c>
      <c r="B25" s="12" t="s">
        <v>9</v>
      </c>
      <c r="C25" s="18">
        <v>22.2</v>
      </c>
      <c r="D25" s="83"/>
      <c r="E25" s="84"/>
      <c r="F25" s="84"/>
      <c r="G25" s="85">
        <f t="shared" si="3"/>
        <v>0</v>
      </c>
      <c r="H25" s="85">
        <f t="shared" si="4"/>
        <v>0</v>
      </c>
      <c r="I25" s="85">
        <f t="shared" si="5"/>
        <v>0</v>
      </c>
      <c r="J25" s="86"/>
    </row>
    <row r="26" spans="1:10" s="87" customFormat="1" ht="40.5">
      <c r="A26" s="17" t="s">
        <v>185</v>
      </c>
      <c r="B26" s="17"/>
      <c r="C26" s="179"/>
      <c r="D26" s="83"/>
      <c r="E26" s="84"/>
      <c r="F26" s="84"/>
      <c r="G26" s="85"/>
      <c r="H26" s="85"/>
      <c r="I26" s="85"/>
      <c r="J26" s="86"/>
    </row>
    <row r="27" spans="1:10" s="87" customFormat="1">
      <c r="A27" s="9" t="s">
        <v>848</v>
      </c>
      <c r="B27" s="12"/>
      <c r="C27" s="179"/>
      <c r="D27" s="83"/>
      <c r="E27" s="84"/>
      <c r="F27" s="84"/>
      <c r="G27" s="85"/>
      <c r="H27" s="85"/>
      <c r="I27" s="85"/>
      <c r="J27" s="86"/>
    </row>
    <row r="28" spans="1:10" s="87" customFormat="1">
      <c r="A28" s="141" t="s">
        <v>14</v>
      </c>
      <c r="B28" s="12"/>
      <c r="C28" s="154"/>
      <c r="D28" s="83"/>
      <c r="E28" s="84"/>
      <c r="F28" s="84"/>
      <c r="G28" s="85">
        <f t="shared" si="3"/>
        <v>0</v>
      </c>
      <c r="H28" s="85">
        <f t="shared" si="4"/>
        <v>0</v>
      </c>
      <c r="I28" s="85">
        <f t="shared" si="5"/>
        <v>0</v>
      </c>
      <c r="J28" s="86"/>
    </row>
    <row r="29" spans="1:10" s="87" customFormat="1">
      <c r="A29" s="141" t="s">
        <v>14</v>
      </c>
      <c r="B29" s="12"/>
      <c r="C29" s="18"/>
      <c r="D29" s="83"/>
      <c r="E29" s="84"/>
      <c r="F29" s="84"/>
      <c r="G29" s="85">
        <f t="shared" si="3"/>
        <v>0</v>
      </c>
      <c r="H29" s="85">
        <f t="shared" si="4"/>
        <v>0</v>
      </c>
      <c r="I29" s="85">
        <f t="shared" si="5"/>
        <v>0</v>
      </c>
      <c r="J29" s="86"/>
    </row>
    <row r="30" spans="1:10" s="87" customFormat="1">
      <c r="A30" s="19" t="s">
        <v>6</v>
      </c>
      <c r="B30" s="181"/>
      <c r="C30" s="155"/>
      <c r="D30" s="83"/>
      <c r="E30" s="84"/>
      <c r="F30" s="84"/>
      <c r="G30" s="85"/>
      <c r="H30" s="85"/>
      <c r="I30" s="85"/>
      <c r="J30" s="86"/>
    </row>
    <row r="31" spans="1:10" s="87" customFormat="1" ht="40.5">
      <c r="A31" s="17" t="s">
        <v>186</v>
      </c>
      <c r="B31" s="12" t="s">
        <v>9</v>
      </c>
      <c r="C31" s="12">
        <v>10</v>
      </c>
      <c r="D31" s="83"/>
      <c r="E31" s="84"/>
      <c r="F31" s="84"/>
      <c r="G31" s="85">
        <f t="shared" si="3"/>
        <v>0</v>
      </c>
      <c r="H31" s="85">
        <f t="shared" si="4"/>
        <v>0</v>
      </c>
      <c r="I31" s="85">
        <f t="shared" si="5"/>
        <v>0</v>
      </c>
      <c r="J31" s="86"/>
    </row>
    <row r="32" spans="1:10" s="87" customFormat="1">
      <c r="A32" s="9" t="s">
        <v>187</v>
      </c>
      <c r="B32" s="12" t="s">
        <v>9</v>
      </c>
      <c r="C32" s="12">
        <v>180</v>
      </c>
      <c r="D32" s="83"/>
      <c r="E32" s="84"/>
      <c r="F32" s="84"/>
      <c r="G32" s="85">
        <f t="shared" si="3"/>
        <v>0</v>
      </c>
      <c r="H32" s="85">
        <f t="shared" si="4"/>
        <v>0</v>
      </c>
      <c r="I32" s="85">
        <f t="shared" si="5"/>
        <v>0</v>
      </c>
      <c r="J32" s="86"/>
    </row>
    <row r="33" spans="1:10" s="87" customFormat="1" ht="40.5">
      <c r="A33" s="17" t="s">
        <v>188</v>
      </c>
      <c r="B33" s="12" t="s">
        <v>9</v>
      </c>
      <c r="C33" s="12">
        <v>300</v>
      </c>
      <c r="D33" s="83"/>
      <c r="E33" s="84"/>
      <c r="F33" s="84"/>
      <c r="G33" s="85">
        <f t="shared" si="3"/>
        <v>0</v>
      </c>
      <c r="H33" s="85">
        <f t="shared" si="4"/>
        <v>0</v>
      </c>
      <c r="I33" s="85">
        <f t="shared" si="5"/>
        <v>0</v>
      </c>
      <c r="J33" s="86"/>
    </row>
    <row r="34" spans="1:10" s="87" customFormat="1" ht="40.5">
      <c r="A34" s="17" t="s">
        <v>189</v>
      </c>
      <c r="B34" s="12" t="s">
        <v>9</v>
      </c>
      <c r="C34" s="12">
        <v>810</v>
      </c>
      <c r="D34" s="83"/>
      <c r="E34" s="84"/>
      <c r="F34" s="84"/>
      <c r="G34" s="85">
        <f t="shared" si="3"/>
        <v>0</v>
      </c>
      <c r="H34" s="85">
        <f t="shared" si="4"/>
        <v>0</v>
      </c>
      <c r="I34" s="85">
        <f t="shared" si="5"/>
        <v>0</v>
      </c>
      <c r="J34" s="86"/>
    </row>
    <row r="35" spans="1:10" s="87" customFormat="1" ht="40.5">
      <c r="A35" s="17" t="s">
        <v>190</v>
      </c>
      <c r="B35" s="12" t="s">
        <v>191</v>
      </c>
      <c r="C35" s="12">
        <v>420</v>
      </c>
      <c r="D35" s="83"/>
      <c r="E35" s="84"/>
      <c r="F35" s="84"/>
      <c r="G35" s="85">
        <f t="shared" si="3"/>
        <v>0</v>
      </c>
      <c r="H35" s="85">
        <f t="shared" si="4"/>
        <v>0</v>
      </c>
      <c r="I35" s="85">
        <f t="shared" si="5"/>
        <v>0</v>
      </c>
      <c r="J35" s="86"/>
    </row>
    <row r="36" spans="1:10" s="87" customFormat="1" ht="40.5">
      <c r="A36" s="17" t="s">
        <v>192</v>
      </c>
      <c r="B36" s="71" t="s">
        <v>9</v>
      </c>
      <c r="C36" s="71">
        <v>1080</v>
      </c>
      <c r="D36" s="83"/>
      <c r="E36" s="84"/>
      <c r="F36" s="84"/>
      <c r="G36" s="85">
        <f t="shared" si="3"/>
        <v>0</v>
      </c>
      <c r="H36" s="85">
        <f t="shared" si="4"/>
        <v>0</v>
      </c>
      <c r="I36" s="85">
        <f t="shared" si="5"/>
        <v>0</v>
      </c>
      <c r="J36" s="86"/>
    </row>
    <row r="37" spans="1:10" s="87" customFormat="1">
      <c r="A37" s="9" t="s">
        <v>839</v>
      </c>
      <c r="B37" s="71" t="s">
        <v>9</v>
      </c>
      <c r="C37" s="12">
        <v>60</v>
      </c>
      <c r="D37" s="83"/>
      <c r="E37" s="84"/>
      <c r="F37" s="84"/>
      <c r="G37" s="85">
        <f t="shared" si="3"/>
        <v>0</v>
      </c>
      <c r="H37" s="85">
        <f t="shared" si="4"/>
        <v>0</v>
      </c>
      <c r="I37" s="85">
        <f t="shared" si="5"/>
        <v>0</v>
      </c>
      <c r="J37" s="86"/>
    </row>
    <row r="38" spans="1:10" s="87" customFormat="1">
      <c r="A38" s="9" t="s">
        <v>193</v>
      </c>
      <c r="B38" s="71" t="s">
        <v>9</v>
      </c>
      <c r="C38" s="71">
        <v>60000</v>
      </c>
      <c r="D38" s="83"/>
      <c r="E38" s="84"/>
      <c r="F38" s="84"/>
      <c r="G38" s="85">
        <f t="shared" si="3"/>
        <v>0</v>
      </c>
      <c r="H38" s="85">
        <f t="shared" si="4"/>
        <v>0</v>
      </c>
      <c r="I38" s="85">
        <f t="shared" si="5"/>
        <v>0</v>
      </c>
      <c r="J38" s="86"/>
    </row>
    <row r="39" spans="1:10" s="87" customFormat="1" ht="40.5">
      <c r="A39" s="17" t="s">
        <v>194</v>
      </c>
      <c r="B39" s="71" t="s">
        <v>9</v>
      </c>
      <c r="C39" s="71">
        <v>30000</v>
      </c>
      <c r="D39" s="83"/>
      <c r="E39" s="84"/>
      <c r="F39" s="84"/>
      <c r="G39" s="85">
        <f t="shared" si="3"/>
        <v>0</v>
      </c>
      <c r="H39" s="85">
        <f t="shared" si="4"/>
        <v>0</v>
      </c>
      <c r="I39" s="85">
        <f t="shared" si="5"/>
        <v>0</v>
      </c>
      <c r="J39" s="86"/>
    </row>
    <row r="40" spans="1:10" s="87" customFormat="1">
      <c r="A40" s="9" t="s">
        <v>195</v>
      </c>
      <c r="B40" s="71" t="s">
        <v>9</v>
      </c>
      <c r="C40" s="71">
        <v>2100</v>
      </c>
      <c r="D40" s="83"/>
      <c r="E40" s="84"/>
      <c r="F40" s="84"/>
      <c r="G40" s="85">
        <f t="shared" si="3"/>
        <v>0</v>
      </c>
      <c r="H40" s="85">
        <f t="shared" si="4"/>
        <v>0</v>
      </c>
      <c r="I40" s="85">
        <f t="shared" si="5"/>
        <v>0</v>
      </c>
      <c r="J40" s="86"/>
    </row>
    <row r="41" spans="1:10" s="87" customFormat="1">
      <c r="A41" s="9" t="s">
        <v>196</v>
      </c>
      <c r="B41" s="71" t="s">
        <v>9</v>
      </c>
      <c r="C41" s="12">
        <v>600</v>
      </c>
      <c r="D41" s="83"/>
      <c r="E41" s="84"/>
      <c r="F41" s="84"/>
      <c r="G41" s="85">
        <f t="shared" si="3"/>
        <v>0</v>
      </c>
      <c r="H41" s="85">
        <f t="shared" si="4"/>
        <v>0</v>
      </c>
      <c r="I41" s="85">
        <f t="shared" si="5"/>
        <v>0</v>
      </c>
      <c r="J41" s="86"/>
    </row>
    <row r="42" spans="1:10" s="87" customFormat="1" ht="40.5">
      <c r="A42" s="17" t="s">
        <v>197</v>
      </c>
      <c r="B42" s="71" t="s">
        <v>9</v>
      </c>
      <c r="C42" s="71">
        <v>1500</v>
      </c>
      <c r="D42" s="83"/>
      <c r="E42" s="84"/>
      <c r="F42" s="84"/>
      <c r="G42" s="85">
        <f t="shared" si="3"/>
        <v>0</v>
      </c>
      <c r="H42" s="85">
        <f t="shared" si="4"/>
        <v>0</v>
      </c>
      <c r="I42" s="85">
        <f t="shared" si="5"/>
        <v>0</v>
      </c>
      <c r="J42" s="86"/>
    </row>
    <row r="43" spans="1:10" s="87" customFormat="1">
      <c r="A43" s="9" t="s">
        <v>198</v>
      </c>
      <c r="B43" s="71" t="s">
        <v>9</v>
      </c>
      <c r="C43" s="183">
        <v>840</v>
      </c>
      <c r="D43" s="83"/>
      <c r="E43" s="84"/>
      <c r="F43" s="84"/>
      <c r="G43" s="85">
        <f t="shared" si="3"/>
        <v>0</v>
      </c>
      <c r="H43" s="85">
        <f t="shared" si="4"/>
        <v>0</v>
      </c>
      <c r="I43" s="85">
        <f t="shared" si="5"/>
        <v>0</v>
      </c>
      <c r="J43" s="86"/>
    </row>
    <row r="44" spans="1:10" s="87" customFormat="1" ht="40.5">
      <c r="A44" s="17" t="s">
        <v>199</v>
      </c>
      <c r="B44" s="71" t="s">
        <v>9</v>
      </c>
      <c r="C44" s="179">
        <v>180</v>
      </c>
      <c r="D44" s="83"/>
      <c r="E44" s="84"/>
      <c r="F44" s="84"/>
      <c r="G44" s="85">
        <f t="shared" si="3"/>
        <v>0</v>
      </c>
      <c r="H44" s="85">
        <f t="shared" si="4"/>
        <v>0</v>
      </c>
      <c r="I44" s="85">
        <f t="shared" si="5"/>
        <v>0</v>
      </c>
      <c r="J44" s="86"/>
    </row>
    <row r="45" spans="1:10" s="87" customFormat="1">
      <c r="A45" s="141" t="s">
        <v>14</v>
      </c>
      <c r="B45" s="68"/>
      <c r="C45" s="18"/>
      <c r="D45" s="83"/>
      <c r="E45" s="84"/>
      <c r="F45" s="84"/>
      <c r="G45" s="85">
        <f t="shared" si="3"/>
        <v>0</v>
      </c>
      <c r="H45" s="85">
        <f t="shared" si="4"/>
        <v>0</v>
      </c>
      <c r="I45" s="85">
        <f t="shared" si="5"/>
        <v>0</v>
      </c>
      <c r="J45" s="86"/>
    </row>
    <row r="46" spans="1:10" s="87" customFormat="1">
      <c r="A46" s="141" t="s">
        <v>14</v>
      </c>
      <c r="B46" s="68"/>
      <c r="C46" s="136"/>
      <c r="D46" s="83"/>
      <c r="E46" s="84"/>
      <c r="F46" s="84"/>
      <c r="G46" s="85">
        <f t="shared" si="3"/>
        <v>0</v>
      </c>
      <c r="H46" s="85">
        <f t="shared" si="4"/>
        <v>0</v>
      </c>
      <c r="I46" s="85">
        <f t="shared" si="5"/>
        <v>0</v>
      </c>
      <c r="J46" s="86"/>
    </row>
    <row r="47" spans="1:10" s="87" customFormat="1">
      <c r="A47" s="19" t="s">
        <v>7</v>
      </c>
      <c r="B47" s="181"/>
      <c r="C47" s="140"/>
      <c r="D47" s="83"/>
      <c r="E47" s="84"/>
      <c r="F47" s="84"/>
      <c r="G47" s="85"/>
      <c r="H47" s="85"/>
      <c r="I47" s="85"/>
      <c r="J47" s="86"/>
    </row>
    <row r="48" spans="1:10" s="87" customFormat="1" ht="40.5">
      <c r="A48" s="159" t="s">
        <v>200</v>
      </c>
      <c r="B48" s="12"/>
      <c r="C48" s="151"/>
      <c r="D48" s="83"/>
      <c r="E48" s="84"/>
      <c r="F48" s="84"/>
      <c r="G48" s="85"/>
      <c r="H48" s="85"/>
      <c r="I48" s="85"/>
      <c r="J48" s="86"/>
    </row>
    <row r="49" spans="1:10" s="87" customFormat="1">
      <c r="A49" s="9" t="s">
        <v>201</v>
      </c>
      <c r="B49" s="12" t="s">
        <v>9</v>
      </c>
      <c r="C49" s="12">
        <v>60</v>
      </c>
      <c r="D49" s="83"/>
      <c r="E49" s="84"/>
      <c r="F49" s="84"/>
      <c r="G49" s="85">
        <f t="shared" si="3"/>
        <v>0</v>
      </c>
      <c r="H49" s="85">
        <f t="shared" si="4"/>
        <v>0</v>
      </c>
      <c r="I49" s="85">
        <f t="shared" si="5"/>
        <v>0</v>
      </c>
      <c r="J49" s="86"/>
    </row>
    <row r="50" spans="1:10" s="87" customFormat="1">
      <c r="A50" s="9" t="s">
        <v>202</v>
      </c>
      <c r="B50" s="12" t="s">
        <v>9</v>
      </c>
      <c r="C50" s="12">
        <v>360</v>
      </c>
      <c r="D50" s="83"/>
      <c r="E50" s="84"/>
      <c r="F50" s="84"/>
      <c r="G50" s="85">
        <f t="shared" si="3"/>
        <v>0</v>
      </c>
      <c r="H50" s="85">
        <f t="shared" si="4"/>
        <v>0</v>
      </c>
      <c r="I50" s="85">
        <f t="shared" si="5"/>
        <v>0</v>
      </c>
      <c r="J50" s="86"/>
    </row>
    <row r="51" spans="1:10" s="87" customFormat="1">
      <c r="A51" s="9" t="s">
        <v>203</v>
      </c>
      <c r="B51" s="12"/>
      <c r="C51" s="12"/>
      <c r="D51" s="83"/>
      <c r="E51" s="84"/>
      <c r="F51" s="84"/>
      <c r="G51" s="85"/>
      <c r="H51" s="85"/>
      <c r="I51" s="85"/>
      <c r="J51" s="86"/>
    </row>
    <row r="52" spans="1:10" s="87" customFormat="1">
      <c r="A52" s="9" t="s">
        <v>204</v>
      </c>
      <c r="B52" s="12" t="s">
        <v>9</v>
      </c>
      <c r="C52" s="12">
        <v>360</v>
      </c>
      <c r="D52" s="83"/>
      <c r="E52" s="84"/>
      <c r="F52" s="84"/>
      <c r="G52" s="85">
        <f t="shared" si="3"/>
        <v>0</v>
      </c>
      <c r="H52" s="85">
        <f t="shared" si="4"/>
        <v>0</v>
      </c>
      <c r="I52" s="85">
        <f t="shared" si="5"/>
        <v>0</v>
      </c>
      <c r="J52" s="86"/>
    </row>
    <row r="53" spans="1:10" s="87" customFormat="1">
      <c r="A53" s="9" t="s">
        <v>205</v>
      </c>
      <c r="B53" s="12" t="s">
        <v>9</v>
      </c>
      <c r="C53" s="12">
        <v>60</v>
      </c>
      <c r="D53" s="83"/>
      <c r="E53" s="84"/>
      <c r="F53" s="84"/>
      <c r="G53" s="85">
        <f t="shared" si="3"/>
        <v>0</v>
      </c>
      <c r="H53" s="85">
        <f t="shared" si="4"/>
        <v>0</v>
      </c>
      <c r="I53" s="85">
        <f t="shared" si="5"/>
        <v>0</v>
      </c>
      <c r="J53" s="86"/>
    </row>
    <row r="54" spans="1:10" s="87" customFormat="1">
      <c r="A54" s="9" t="s">
        <v>206</v>
      </c>
      <c r="B54" s="12" t="s">
        <v>9</v>
      </c>
      <c r="C54" s="12">
        <v>60</v>
      </c>
      <c r="D54" s="83"/>
      <c r="E54" s="84"/>
      <c r="F54" s="84"/>
      <c r="G54" s="85">
        <f t="shared" si="3"/>
        <v>0</v>
      </c>
      <c r="H54" s="85">
        <f t="shared" si="4"/>
        <v>0</v>
      </c>
      <c r="I54" s="85">
        <f t="shared" si="5"/>
        <v>0</v>
      </c>
      <c r="J54" s="86"/>
    </row>
    <row r="55" spans="1:10" s="87" customFormat="1">
      <c r="A55" s="13" t="s">
        <v>207</v>
      </c>
      <c r="B55" s="40" t="s">
        <v>9</v>
      </c>
      <c r="C55" s="40">
        <v>30</v>
      </c>
      <c r="D55" s="83"/>
      <c r="E55" s="84"/>
      <c r="F55" s="84"/>
      <c r="G55" s="85">
        <f t="shared" si="3"/>
        <v>0</v>
      </c>
      <c r="H55" s="85">
        <f t="shared" si="4"/>
        <v>0</v>
      </c>
      <c r="I55" s="85">
        <f t="shared" si="5"/>
        <v>0</v>
      </c>
      <c r="J55" s="86"/>
    </row>
    <row r="56" spans="1:10" s="87" customFormat="1">
      <c r="A56" s="9" t="s">
        <v>208</v>
      </c>
      <c r="B56" s="12" t="s">
        <v>9</v>
      </c>
      <c r="C56" s="12">
        <v>30</v>
      </c>
      <c r="D56" s="83"/>
      <c r="E56" s="84"/>
      <c r="F56" s="84"/>
      <c r="G56" s="85">
        <f t="shared" si="3"/>
        <v>0</v>
      </c>
      <c r="H56" s="85">
        <f t="shared" si="4"/>
        <v>0</v>
      </c>
      <c r="I56" s="85">
        <f t="shared" si="5"/>
        <v>0</v>
      </c>
      <c r="J56" s="86"/>
    </row>
    <row r="57" spans="1:10" s="87" customFormat="1">
      <c r="A57" s="9" t="s">
        <v>209</v>
      </c>
      <c r="B57" s="12" t="s">
        <v>18</v>
      </c>
      <c r="C57" s="12">
        <v>3</v>
      </c>
      <c r="D57" s="83"/>
      <c r="E57" s="84"/>
      <c r="F57" s="84"/>
      <c r="G57" s="85">
        <f t="shared" si="3"/>
        <v>0</v>
      </c>
      <c r="H57" s="85">
        <f t="shared" si="4"/>
        <v>0</v>
      </c>
      <c r="I57" s="85">
        <f t="shared" si="5"/>
        <v>0</v>
      </c>
      <c r="J57" s="86"/>
    </row>
    <row r="58" spans="1:10" s="87" customFormat="1" ht="40.5">
      <c r="A58" s="17" t="s">
        <v>840</v>
      </c>
      <c r="B58" s="12" t="s">
        <v>9</v>
      </c>
      <c r="C58" s="12">
        <v>60</v>
      </c>
      <c r="D58" s="83"/>
      <c r="E58" s="84"/>
      <c r="F58" s="84"/>
      <c r="G58" s="85">
        <f t="shared" si="3"/>
        <v>0</v>
      </c>
      <c r="H58" s="85">
        <f t="shared" si="4"/>
        <v>0</v>
      </c>
      <c r="I58" s="85">
        <f t="shared" si="5"/>
        <v>0</v>
      </c>
      <c r="J58" s="86"/>
    </row>
    <row r="59" spans="1:10" s="87" customFormat="1" ht="40.5">
      <c r="A59" s="17" t="s">
        <v>210</v>
      </c>
      <c r="B59" s="12" t="s">
        <v>9</v>
      </c>
      <c r="C59" s="12">
        <v>10</v>
      </c>
      <c r="D59" s="83"/>
      <c r="E59" s="84"/>
      <c r="F59" s="84"/>
      <c r="G59" s="85">
        <f t="shared" si="3"/>
        <v>0</v>
      </c>
      <c r="H59" s="85">
        <f t="shared" si="4"/>
        <v>0</v>
      </c>
      <c r="I59" s="85">
        <f t="shared" si="5"/>
        <v>0</v>
      </c>
      <c r="J59" s="86"/>
    </row>
    <row r="60" spans="1:10" s="87" customFormat="1">
      <c r="A60" s="189" t="s">
        <v>211</v>
      </c>
      <c r="B60" s="12"/>
      <c r="C60" s="12"/>
      <c r="D60" s="83"/>
      <c r="E60" s="84"/>
      <c r="F60" s="84"/>
      <c r="G60" s="85"/>
      <c r="H60" s="85"/>
      <c r="I60" s="85"/>
      <c r="J60" s="86"/>
    </row>
    <row r="61" spans="1:10" s="87" customFormat="1">
      <c r="A61" s="9" t="s">
        <v>212</v>
      </c>
      <c r="B61" s="12" t="s">
        <v>8</v>
      </c>
      <c r="C61" s="12">
        <v>3</v>
      </c>
      <c r="D61" s="83"/>
      <c r="E61" s="84"/>
      <c r="F61" s="84"/>
      <c r="G61" s="85">
        <f t="shared" si="3"/>
        <v>0</v>
      </c>
      <c r="H61" s="85">
        <f t="shared" si="4"/>
        <v>0</v>
      </c>
      <c r="I61" s="85">
        <f t="shared" si="5"/>
        <v>0</v>
      </c>
      <c r="J61" s="86"/>
    </row>
    <row r="62" spans="1:10" s="87" customFormat="1">
      <c r="A62" s="9" t="s">
        <v>213</v>
      </c>
      <c r="B62" s="12" t="s">
        <v>8</v>
      </c>
      <c r="C62" s="12">
        <v>10</v>
      </c>
      <c r="D62" s="83"/>
      <c r="E62" s="84"/>
      <c r="F62" s="84"/>
      <c r="G62" s="85">
        <f t="shared" si="3"/>
        <v>0</v>
      </c>
      <c r="H62" s="85">
        <f t="shared" si="4"/>
        <v>0</v>
      </c>
      <c r="I62" s="85">
        <f t="shared" si="5"/>
        <v>0</v>
      </c>
      <c r="J62" s="86"/>
    </row>
    <row r="63" spans="1:10" s="87" customFormat="1">
      <c r="A63" s="189" t="s">
        <v>214</v>
      </c>
      <c r="B63" s="12"/>
      <c r="C63" s="12"/>
      <c r="D63" s="83"/>
      <c r="E63" s="84"/>
      <c r="F63" s="84"/>
      <c r="G63" s="85"/>
      <c r="H63" s="85"/>
      <c r="I63" s="85"/>
      <c r="J63" s="86"/>
    </row>
    <row r="64" spans="1:10" s="87" customFormat="1">
      <c r="A64" s="9" t="s">
        <v>215</v>
      </c>
      <c r="B64" s="12" t="s">
        <v>9</v>
      </c>
      <c r="C64" s="12">
        <v>120</v>
      </c>
      <c r="D64" s="83"/>
      <c r="E64" s="84"/>
      <c r="F64" s="84"/>
      <c r="G64" s="85">
        <f t="shared" si="3"/>
        <v>0</v>
      </c>
      <c r="H64" s="85">
        <f t="shared" si="4"/>
        <v>0</v>
      </c>
      <c r="I64" s="85">
        <f t="shared" si="5"/>
        <v>0</v>
      </c>
      <c r="J64" s="86"/>
    </row>
    <row r="65" spans="1:10" s="87" customFormat="1">
      <c r="A65" s="9" t="s">
        <v>216</v>
      </c>
      <c r="B65" s="12" t="s">
        <v>9</v>
      </c>
      <c r="C65" s="12">
        <v>360</v>
      </c>
      <c r="D65" s="83"/>
      <c r="E65" s="84"/>
      <c r="F65" s="84"/>
      <c r="G65" s="85">
        <f t="shared" si="3"/>
        <v>0</v>
      </c>
      <c r="H65" s="85">
        <f t="shared" si="4"/>
        <v>0</v>
      </c>
      <c r="I65" s="85">
        <f t="shared" si="5"/>
        <v>0</v>
      </c>
      <c r="J65" s="86"/>
    </row>
    <row r="66" spans="1:10" s="87" customFormat="1">
      <c r="A66" s="9" t="s">
        <v>217</v>
      </c>
      <c r="B66" s="12" t="s">
        <v>9</v>
      </c>
      <c r="C66" s="12">
        <v>360</v>
      </c>
      <c r="D66" s="83"/>
      <c r="E66" s="84"/>
      <c r="F66" s="84"/>
      <c r="G66" s="85">
        <f t="shared" si="3"/>
        <v>0</v>
      </c>
      <c r="H66" s="85">
        <f t="shared" si="4"/>
        <v>0</v>
      </c>
      <c r="I66" s="85">
        <f t="shared" si="5"/>
        <v>0</v>
      </c>
      <c r="J66" s="86"/>
    </row>
    <row r="67" spans="1:10" s="87" customFormat="1">
      <c r="A67" s="9" t="s">
        <v>218</v>
      </c>
      <c r="B67" s="12"/>
      <c r="C67" s="9"/>
      <c r="D67" s="83"/>
      <c r="E67" s="84"/>
      <c r="F67" s="84"/>
      <c r="G67" s="85">
        <f t="shared" si="3"/>
        <v>0</v>
      </c>
      <c r="H67" s="85">
        <f t="shared" si="4"/>
        <v>0</v>
      </c>
      <c r="I67" s="85">
        <f t="shared" si="5"/>
        <v>0</v>
      </c>
      <c r="J67" s="86"/>
    </row>
    <row r="68" spans="1:10" s="87" customFormat="1">
      <c r="A68" s="9" t="s">
        <v>219</v>
      </c>
      <c r="B68" s="12" t="s">
        <v>8</v>
      </c>
      <c r="C68" s="12">
        <v>720</v>
      </c>
      <c r="D68" s="83"/>
      <c r="E68" s="84"/>
      <c r="F68" s="84"/>
      <c r="G68" s="85">
        <f t="shared" si="3"/>
        <v>0</v>
      </c>
      <c r="H68" s="85">
        <f t="shared" si="4"/>
        <v>0</v>
      </c>
      <c r="I68" s="85">
        <f t="shared" si="5"/>
        <v>0</v>
      </c>
      <c r="J68" s="86"/>
    </row>
    <row r="69" spans="1:10" s="87" customFormat="1" ht="23.25" customHeight="1">
      <c r="A69" s="9" t="s">
        <v>841</v>
      </c>
      <c r="B69" s="12" t="s">
        <v>8</v>
      </c>
      <c r="C69" s="12">
        <v>360</v>
      </c>
      <c r="D69" s="83"/>
      <c r="E69" s="84"/>
      <c r="F69" s="84"/>
      <c r="G69" s="85">
        <f t="shared" si="3"/>
        <v>0</v>
      </c>
      <c r="H69" s="85">
        <f t="shared" si="4"/>
        <v>0</v>
      </c>
      <c r="I69" s="85">
        <f t="shared" si="5"/>
        <v>0</v>
      </c>
      <c r="J69" s="86"/>
    </row>
    <row r="70" spans="1:10" s="87" customFormat="1">
      <c r="A70" s="9" t="s">
        <v>220</v>
      </c>
      <c r="B70" s="12" t="s">
        <v>9</v>
      </c>
      <c r="C70" s="12">
        <v>60</v>
      </c>
      <c r="D70" s="83"/>
      <c r="E70" s="84"/>
      <c r="F70" s="84"/>
      <c r="G70" s="85">
        <f t="shared" si="3"/>
        <v>0</v>
      </c>
      <c r="H70" s="85">
        <f t="shared" si="4"/>
        <v>0</v>
      </c>
      <c r="I70" s="85">
        <f t="shared" si="5"/>
        <v>0</v>
      </c>
      <c r="J70" s="86"/>
    </row>
    <row r="71" spans="1:10" s="87" customFormat="1">
      <c r="A71" s="9" t="s">
        <v>221</v>
      </c>
      <c r="B71" s="12"/>
      <c r="C71" s="12"/>
      <c r="D71" s="83"/>
      <c r="E71" s="84"/>
      <c r="F71" s="84"/>
      <c r="G71" s="85"/>
      <c r="H71" s="85"/>
      <c r="I71" s="85"/>
      <c r="J71" s="86"/>
    </row>
    <row r="72" spans="1:10" s="87" customFormat="1">
      <c r="A72" s="9" t="s">
        <v>222</v>
      </c>
      <c r="B72" s="12"/>
      <c r="C72" s="12"/>
      <c r="D72" s="83"/>
      <c r="E72" s="84"/>
      <c r="F72" s="84"/>
      <c r="G72" s="85"/>
      <c r="H72" s="85"/>
      <c r="I72" s="85"/>
      <c r="J72" s="86"/>
    </row>
    <row r="73" spans="1:10" s="87" customFormat="1">
      <c r="A73" s="9" t="s">
        <v>223</v>
      </c>
      <c r="B73" s="12"/>
      <c r="C73" s="12"/>
      <c r="D73" s="83"/>
      <c r="E73" s="84"/>
      <c r="F73" s="84"/>
      <c r="G73" s="85"/>
      <c r="H73" s="85"/>
      <c r="I73" s="85"/>
      <c r="J73" s="86"/>
    </row>
    <row r="74" spans="1:10" s="87" customFormat="1">
      <c r="A74" s="9" t="s">
        <v>224</v>
      </c>
      <c r="B74" s="12"/>
      <c r="C74" s="12"/>
      <c r="D74" s="83"/>
      <c r="E74" s="84"/>
      <c r="F74" s="84"/>
      <c r="G74" s="85"/>
      <c r="H74" s="85"/>
      <c r="I74" s="85"/>
      <c r="J74" s="86"/>
    </row>
    <row r="75" spans="1:10" s="87" customFormat="1">
      <c r="A75" s="9" t="s">
        <v>225</v>
      </c>
      <c r="B75" s="12"/>
      <c r="C75" s="12"/>
      <c r="D75" s="83"/>
      <c r="E75" s="84"/>
      <c r="F75" s="84"/>
      <c r="G75" s="85"/>
      <c r="H75" s="85"/>
      <c r="I75" s="85"/>
      <c r="J75" s="86"/>
    </row>
    <row r="76" spans="1:10" s="87" customFormat="1">
      <c r="A76" s="9" t="s">
        <v>226</v>
      </c>
      <c r="B76" s="12"/>
      <c r="C76" s="12"/>
      <c r="D76" s="83"/>
      <c r="E76" s="84"/>
      <c r="F76" s="84"/>
      <c r="G76" s="85"/>
      <c r="H76" s="85"/>
      <c r="I76" s="85"/>
      <c r="J76" s="86"/>
    </row>
    <row r="77" spans="1:10" s="87" customFormat="1">
      <c r="A77" s="9" t="s">
        <v>226</v>
      </c>
      <c r="B77" s="12"/>
      <c r="C77" s="12"/>
      <c r="D77" s="83"/>
      <c r="E77" s="84"/>
      <c r="F77" s="84"/>
      <c r="G77" s="85"/>
      <c r="H77" s="85"/>
      <c r="I77" s="85"/>
      <c r="J77" s="86"/>
    </row>
    <row r="78" spans="1:10" s="87" customFormat="1">
      <c r="A78" s="9" t="s">
        <v>227</v>
      </c>
      <c r="B78" s="12"/>
      <c r="C78" s="12"/>
      <c r="D78" s="83"/>
      <c r="E78" s="84"/>
      <c r="F78" s="84"/>
      <c r="G78" s="85"/>
      <c r="H78" s="85"/>
      <c r="I78" s="85"/>
      <c r="J78" s="86"/>
    </row>
    <row r="79" spans="1:10" s="87" customFormat="1">
      <c r="A79" s="190" t="s">
        <v>228</v>
      </c>
      <c r="B79" s="12"/>
      <c r="C79" s="12"/>
      <c r="D79" s="83"/>
      <c r="E79" s="84"/>
      <c r="F79" s="84"/>
      <c r="G79" s="85"/>
      <c r="H79" s="85"/>
      <c r="I79" s="85"/>
      <c r="J79" s="86"/>
    </row>
    <row r="80" spans="1:10" s="87" customFormat="1">
      <c r="A80" s="9" t="s">
        <v>229</v>
      </c>
      <c r="B80" s="12"/>
      <c r="C80" s="12"/>
      <c r="D80" s="84"/>
      <c r="E80" s="84"/>
      <c r="F80" s="84"/>
      <c r="G80" s="85"/>
      <c r="H80" s="85"/>
      <c r="I80" s="85"/>
      <c r="J80" s="86"/>
    </row>
    <row r="81" spans="1:10" s="87" customFormat="1">
      <c r="A81" s="9" t="s">
        <v>230</v>
      </c>
      <c r="B81" s="12"/>
      <c r="C81" s="12"/>
      <c r="D81" s="89"/>
      <c r="E81" s="89"/>
      <c r="F81" s="89"/>
      <c r="G81" s="85"/>
      <c r="H81" s="85"/>
      <c r="I81" s="85"/>
      <c r="J81" s="90"/>
    </row>
    <row r="82" spans="1:10" s="87" customFormat="1">
      <c r="A82" s="189" t="s">
        <v>231</v>
      </c>
      <c r="B82" s="12"/>
      <c r="C82" s="12"/>
      <c r="D82" s="83"/>
      <c r="E82" s="84"/>
      <c r="F82" s="84"/>
      <c r="G82" s="85"/>
      <c r="H82" s="85"/>
      <c r="I82" s="85"/>
      <c r="J82" s="86"/>
    </row>
    <row r="83" spans="1:10" s="87" customFormat="1">
      <c r="A83" s="9" t="s">
        <v>232</v>
      </c>
      <c r="B83" s="12" t="s">
        <v>9</v>
      </c>
      <c r="C83" s="12">
        <v>180</v>
      </c>
      <c r="D83" s="83"/>
      <c r="E83" s="84"/>
      <c r="F83" s="84"/>
      <c r="G83" s="85">
        <f t="shared" ref="G83:G107" si="6">(D83+E83+F83)/3</f>
        <v>0</v>
      </c>
      <c r="H83" s="85">
        <f t="shared" ref="H83:H107" si="7">G83*C83</f>
        <v>0</v>
      </c>
      <c r="I83" s="85">
        <f t="shared" ref="I83:I107" si="8">H83/96600</f>
        <v>0</v>
      </c>
      <c r="J83" s="86"/>
    </row>
    <row r="84" spans="1:10" s="87" customFormat="1">
      <c r="A84" s="9" t="s">
        <v>233</v>
      </c>
      <c r="B84" s="12" t="s">
        <v>9</v>
      </c>
      <c r="C84" s="12">
        <v>360</v>
      </c>
      <c r="D84" s="83"/>
      <c r="E84" s="84"/>
      <c r="F84" s="84"/>
      <c r="G84" s="85">
        <f t="shared" si="6"/>
        <v>0</v>
      </c>
      <c r="H84" s="85">
        <f t="shared" si="7"/>
        <v>0</v>
      </c>
      <c r="I84" s="85">
        <f t="shared" si="8"/>
        <v>0</v>
      </c>
      <c r="J84" s="86"/>
    </row>
    <row r="85" spans="1:10" s="87" customFormat="1">
      <c r="A85" s="9" t="s">
        <v>234</v>
      </c>
      <c r="B85" s="12" t="s">
        <v>9</v>
      </c>
      <c r="C85" s="12">
        <v>60</v>
      </c>
      <c r="D85" s="83"/>
      <c r="E85" s="84"/>
      <c r="F85" s="84"/>
      <c r="G85" s="85">
        <f t="shared" si="6"/>
        <v>0</v>
      </c>
      <c r="H85" s="85">
        <f t="shared" si="7"/>
        <v>0</v>
      </c>
      <c r="I85" s="85">
        <f t="shared" si="8"/>
        <v>0</v>
      </c>
      <c r="J85" s="86"/>
    </row>
    <row r="86" spans="1:10" s="87" customFormat="1">
      <c r="A86" s="9" t="s">
        <v>235</v>
      </c>
      <c r="B86" s="12" t="s">
        <v>9</v>
      </c>
      <c r="C86" s="12">
        <v>60</v>
      </c>
      <c r="D86" s="83"/>
      <c r="E86" s="84"/>
      <c r="F86" s="84"/>
      <c r="G86" s="85">
        <f t="shared" si="6"/>
        <v>0</v>
      </c>
      <c r="H86" s="85">
        <f t="shared" si="7"/>
        <v>0</v>
      </c>
      <c r="I86" s="85">
        <f t="shared" si="8"/>
        <v>0</v>
      </c>
      <c r="J86" s="86"/>
    </row>
    <row r="87" spans="1:10" s="87" customFormat="1">
      <c r="A87" s="9" t="s">
        <v>236</v>
      </c>
      <c r="B87" s="12" t="s">
        <v>9</v>
      </c>
      <c r="C87" s="12">
        <v>60</v>
      </c>
      <c r="D87" s="83"/>
      <c r="E87" s="84"/>
      <c r="F87" s="84"/>
      <c r="G87" s="85">
        <f t="shared" si="6"/>
        <v>0</v>
      </c>
      <c r="H87" s="85">
        <f t="shared" si="7"/>
        <v>0</v>
      </c>
      <c r="I87" s="85">
        <f t="shared" si="8"/>
        <v>0</v>
      </c>
      <c r="J87" s="86"/>
    </row>
    <row r="88" spans="1:10" s="87" customFormat="1" ht="25.5" customHeight="1">
      <c r="A88" s="9" t="s">
        <v>843</v>
      </c>
      <c r="B88" s="12" t="s">
        <v>9</v>
      </c>
      <c r="C88" s="12">
        <v>60</v>
      </c>
      <c r="D88" s="83"/>
      <c r="E88" s="84"/>
      <c r="F88" s="84"/>
      <c r="G88" s="85">
        <f t="shared" si="6"/>
        <v>0</v>
      </c>
      <c r="H88" s="85">
        <f t="shared" si="7"/>
        <v>0</v>
      </c>
      <c r="I88" s="85">
        <f t="shared" si="8"/>
        <v>0</v>
      </c>
      <c r="J88" s="86"/>
    </row>
    <row r="89" spans="1:10" s="87" customFormat="1" ht="25.5" customHeight="1">
      <c r="A89" s="9" t="s">
        <v>844</v>
      </c>
      <c r="B89" s="12" t="s">
        <v>9</v>
      </c>
      <c r="C89" s="12">
        <v>60</v>
      </c>
      <c r="D89" s="83"/>
      <c r="E89" s="84"/>
      <c r="F89" s="84"/>
      <c r="G89" s="85">
        <f t="shared" si="6"/>
        <v>0</v>
      </c>
      <c r="H89" s="85">
        <f t="shared" si="7"/>
        <v>0</v>
      </c>
      <c r="I89" s="85">
        <f t="shared" si="8"/>
        <v>0</v>
      </c>
      <c r="J89" s="86"/>
    </row>
    <row r="90" spans="1:10" s="87" customFormat="1" ht="26.25" customHeight="1">
      <c r="A90" s="9" t="s">
        <v>845</v>
      </c>
      <c r="B90" s="12" t="s">
        <v>9</v>
      </c>
      <c r="C90" s="12">
        <v>60</v>
      </c>
      <c r="D90" s="83"/>
      <c r="E90" s="84"/>
      <c r="F90" s="84"/>
      <c r="G90" s="85">
        <f t="shared" si="6"/>
        <v>0</v>
      </c>
      <c r="H90" s="85">
        <f t="shared" si="7"/>
        <v>0</v>
      </c>
      <c r="I90" s="85">
        <f t="shared" si="8"/>
        <v>0</v>
      </c>
      <c r="J90" s="86"/>
    </row>
    <row r="91" spans="1:10" s="87" customFormat="1">
      <c r="A91" s="9" t="s">
        <v>237</v>
      </c>
      <c r="B91" s="12" t="s">
        <v>9</v>
      </c>
      <c r="C91" s="12">
        <v>60</v>
      </c>
      <c r="D91" s="83"/>
      <c r="E91" s="84"/>
      <c r="F91" s="84"/>
      <c r="G91" s="85">
        <f t="shared" si="6"/>
        <v>0</v>
      </c>
      <c r="H91" s="85">
        <f t="shared" si="7"/>
        <v>0</v>
      </c>
      <c r="I91" s="85">
        <f t="shared" si="8"/>
        <v>0</v>
      </c>
      <c r="J91" s="86"/>
    </row>
    <row r="92" spans="1:10" s="87" customFormat="1">
      <c r="A92" s="9" t="s">
        <v>238</v>
      </c>
      <c r="B92" s="12" t="s">
        <v>9</v>
      </c>
      <c r="C92" s="12">
        <v>60</v>
      </c>
      <c r="D92" s="83"/>
      <c r="E92" s="84"/>
      <c r="F92" s="84"/>
      <c r="G92" s="85">
        <f t="shared" si="6"/>
        <v>0</v>
      </c>
      <c r="H92" s="85">
        <f t="shared" si="7"/>
        <v>0</v>
      </c>
      <c r="I92" s="85">
        <f t="shared" si="8"/>
        <v>0</v>
      </c>
      <c r="J92" s="86"/>
    </row>
    <row r="93" spans="1:10" s="87" customFormat="1">
      <c r="A93" s="9" t="s">
        <v>239</v>
      </c>
      <c r="B93" s="12" t="s">
        <v>9</v>
      </c>
      <c r="C93" s="12">
        <v>60</v>
      </c>
      <c r="D93" s="91"/>
      <c r="E93" s="92"/>
      <c r="F93" s="92"/>
      <c r="G93" s="85">
        <f t="shared" si="6"/>
        <v>0</v>
      </c>
      <c r="H93" s="85">
        <f t="shared" si="7"/>
        <v>0</v>
      </c>
      <c r="I93" s="85">
        <f t="shared" si="8"/>
        <v>0</v>
      </c>
      <c r="J93" s="93"/>
    </row>
    <row r="94" spans="1:10" s="87" customFormat="1" ht="26.25" customHeight="1">
      <c r="A94" s="9" t="s">
        <v>240</v>
      </c>
      <c r="B94" s="12" t="s">
        <v>9</v>
      </c>
      <c r="C94" s="12">
        <v>180</v>
      </c>
      <c r="D94" s="94"/>
      <c r="E94" s="89"/>
      <c r="F94" s="89"/>
      <c r="G94" s="85">
        <f t="shared" si="6"/>
        <v>0</v>
      </c>
      <c r="H94" s="85">
        <f t="shared" si="7"/>
        <v>0</v>
      </c>
      <c r="I94" s="85">
        <f t="shared" si="8"/>
        <v>0</v>
      </c>
      <c r="J94" s="90"/>
    </row>
    <row r="95" spans="1:10" s="87" customFormat="1">
      <c r="A95" s="9" t="s">
        <v>241</v>
      </c>
      <c r="B95" s="12" t="s">
        <v>9</v>
      </c>
      <c r="C95" s="12">
        <v>360</v>
      </c>
      <c r="D95" s="83"/>
      <c r="E95" s="84"/>
      <c r="F95" s="84"/>
      <c r="G95" s="85">
        <f t="shared" si="6"/>
        <v>0</v>
      </c>
      <c r="H95" s="85">
        <f t="shared" si="7"/>
        <v>0</v>
      </c>
      <c r="I95" s="85">
        <f t="shared" si="8"/>
        <v>0</v>
      </c>
      <c r="J95" s="86"/>
    </row>
    <row r="96" spans="1:10" s="87" customFormat="1">
      <c r="A96" s="9" t="s">
        <v>242</v>
      </c>
      <c r="B96" s="12" t="s">
        <v>9</v>
      </c>
      <c r="C96" s="12">
        <v>180</v>
      </c>
      <c r="D96" s="83"/>
      <c r="E96" s="84"/>
      <c r="F96" s="84"/>
      <c r="G96" s="85">
        <f t="shared" si="6"/>
        <v>0</v>
      </c>
      <c r="H96" s="85">
        <f t="shared" si="7"/>
        <v>0</v>
      </c>
      <c r="I96" s="85">
        <f t="shared" si="8"/>
        <v>0</v>
      </c>
      <c r="J96" s="86"/>
    </row>
    <row r="97" spans="1:10" s="87" customFormat="1">
      <c r="A97" s="9" t="s">
        <v>243</v>
      </c>
      <c r="B97" s="12" t="s">
        <v>9</v>
      </c>
      <c r="C97" s="12">
        <v>360</v>
      </c>
      <c r="D97" s="83"/>
      <c r="E97" s="84"/>
      <c r="F97" s="84"/>
      <c r="G97" s="85">
        <f t="shared" si="6"/>
        <v>0</v>
      </c>
      <c r="H97" s="85">
        <f t="shared" si="7"/>
        <v>0</v>
      </c>
      <c r="I97" s="85">
        <f t="shared" si="8"/>
        <v>0</v>
      </c>
      <c r="J97" s="86"/>
    </row>
    <row r="98" spans="1:10" s="87" customFormat="1">
      <c r="A98" s="9" t="s">
        <v>244</v>
      </c>
      <c r="B98" s="12" t="s">
        <v>9</v>
      </c>
      <c r="C98" s="12">
        <v>180</v>
      </c>
      <c r="D98" s="83"/>
      <c r="E98" s="84"/>
      <c r="F98" s="84"/>
      <c r="G98" s="85">
        <f t="shared" si="6"/>
        <v>0</v>
      </c>
      <c r="H98" s="85">
        <f t="shared" si="7"/>
        <v>0</v>
      </c>
      <c r="I98" s="85">
        <f t="shared" si="8"/>
        <v>0</v>
      </c>
      <c r="J98" s="86"/>
    </row>
    <row r="99" spans="1:10" s="87" customFormat="1">
      <c r="A99" s="9" t="s">
        <v>245</v>
      </c>
      <c r="B99" s="12" t="s">
        <v>8</v>
      </c>
      <c r="C99" s="12">
        <v>120</v>
      </c>
      <c r="D99" s="83"/>
      <c r="E99" s="84"/>
      <c r="F99" s="84"/>
      <c r="G99" s="85">
        <f t="shared" si="6"/>
        <v>0</v>
      </c>
      <c r="H99" s="85">
        <f t="shared" si="7"/>
        <v>0</v>
      </c>
      <c r="I99" s="85">
        <f t="shared" si="8"/>
        <v>0</v>
      </c>
      <c r="J99" s="86"/>
    </row>
    <row r="100" spans="1:10" s="87" customFormat="1" ht="40.5">
      <c r="A100" s="17" t="s">
        <v>246</v>
      </c>
      <c r="B100" s="12" t="s">
        <v>9</v>
      </c>
      <c r="C100" s="12">
        <v>60</v>
      </c>
      <c r="D100" s="83"/>
      <c r="E100" s="84"/>
      <c r="F100" s="84"/>
      <c r="G100" s="85">
        <f t="shared" si="6"/>
        <v>0</v>
      </c>
      <c r="H100" s="85">
        <f t="shared" si="7"/>
        <v>0</v>
      </c>
      <c r="I100" s="85">
        <f t="shared" si="8"/>
        <v>0</v>
      </c>
      <c r="J100" s="86"/>
    </row>
    <row r="101" spans="1:10" s="87" customFormat="1">
      <c r="A101" s="9" t="s">
        <v>247</v>
      </c>
      <c r="B101" s="12" t="s">
        <v>9</v>
      </c>
      <c r="C101" s="12">
        <v>360</v>
      </c>
      <c r="D101" s="83"/>
      <c r="E101" s="84"/>
      <c r="F101" s="84"/>
      <c r="G101" s="85">
        <f t="shared" si="6"/>
        <v>0</v>
      </c>
      <c r="H101" s="85">
        <f t="shared" si="7"/>
        <v>0</v>
      </c>
      <c r="I101" s="85">
        <f t="shared" si="8"/>
        <v>0</v>
      </c>
      <c r="J101" s="86"/>
    </row>
    <row r="102" spans="1:10" s="87" customFormat="1" ht="40.5">
      <c r="A102" s="17" t="s">
        <v>248</v>
      </c>
      <c r="B102" s="12" t="s">
        <v>9</v>
      </c>
      <c r="C102" s="12">
        <v>10</v>
      </c>
      <c r="D102" s="91"/>
      <c r="E102" s="92"/>
      <c r="F102" s="92"/>
      <c r="G102" s="85">
        <f t="shared" si="6"/>
        <v>0</v>
      </c>
      <c r="H102" s="85">
        <f t="shared" si="7"/>
        <v>0</v>
      </c>
      <c r="I102" s="85">
        <f t="shared" si="8"/>
        <v>0</v>
      </c>
      <c r="J102" s="86"/>
    </row>
    <row r="103" spans="1:10" s="87" customFormat="1" ht="25.5" customHeight="1">
      <c r="A103" s="9" t="s">
        <v>249</v>
      </c>
      <c r="B103" s="12" t="s">
        <v>125</v>
      </c>
      <c r="C103" s="12">
        <v>120</v>
      </c>
      <c r="D103" s="84"/>
      <c r="E103" s="84"/>
      <c r="F103" s="84"/>
      <c r="G103" s="85">
        <f t="shared" si="6"/>
        <v>0</v>
      </c>
      <c r="H103" s="85">
        <f t="shared" si="7"/>
        <v>0</v>
      </c>
      <c r="I103" s="85">
        <f t="shared" si="8"/>
        <v>0</v>
      </c>
      <c r="J103" s="86"/>
    </row>
    <row r="104" spans="1:10" s="87" customFormat="1">
      <c r="A104" s="9" t="s">
        <v>250</v>
      </c>
      <c r="B104" s="12" t="s">
        <v>9</v>
      </c>
      <c r="C104" s="12">
        <v>180</v>
      </c>
      <c r="D104" s="95"/>
      <c r="E104" s="95"/>
      <c r="F104" s="95"/>
      <c r="G104" s="85">
        <f t="shared" si="6"/>
        <v>0</v>
      </c>
      <c r="H104" s="85">
        <f t="shared" si="7"/>
        <v>0</v>
      </c>
      <c r="I104" s="85">
        <f t="shared" si="8"/>
        <v>0</v>
      </c>
      <c r="J104" s="86"/>
    </row>
    <row r="105" spans="1:10" s="87" customFormat="1">
      <c r="A105" s="141" t="s">
        <v>14</v>
      </c>
      <c r="B105" s="68"/>
      <c r="C105" s="154"/>
      <c r="D105" s="91"/>
      <c r="E105" s="92"/>
      <c r="F105" s="92"/>
      <c r="G105" s="85">
        <f t="shared" si="6"/>
        <v>0</v>
      </c>
      <c r="H105" s="85">
        <f t="shared" si="7"/>
        <v>0</v>
      </c>
      <c r="I105" s="85">
        <f t="shared" si="8"/>
        <v>0</v>
      </c>
      <c r="J105" s="86"/>
    </row>
    <row r="106" spans="1:10" s="87" customFormat="1">
      <c r="A106" s="141" t="s">
        <v>14</v>
      </c>
      <c r="B106" s="11"/>
      <c r="C106" s="18"/>
      <c r="D106" s="91"/>
      <c r="E106" s="92"/>
      <c r="F106" s="92"/>
      <c r="G106" s="85">
        <f t="shared" si="6"/>
        <v>0</v>
      </c>
      <c r="H106" s="85">
        <f t="shared" si="7"/>
        <v>0</v>
      </c>
      <c r="I106" s="85">
        <f t="shared" si="8"/>
        <v>0</v>
      </c>
      <c r="J106" s="86"/>
    </row>
    <row r="107" spans="1:10">
      <c r="A107" s="34" t="s">
        <v>14</v>
      </c>
      <c r="B107" s="37"/>
      <c r="C107" s="26"/>
      <c r="D107" s="38"/>
      <c r="E107" s="36"/>
      <c r="F107" s="36"/>
      <c r="G107" s="85">
        <f t="shared" si="6"/>
        <v>0</v>
      </c>
      <c r="H107" s="85">
        <f t="shared" si="7"/>
        <v>0</v>
      </c>
      <c r="I107" s="85">
        <f t="shared" si="8"/>
        <v>0</v>
      </c>
      <c r="J107" s="31"/>
    </row>
    <row r="108" spans="1:10">
      <c r="A108" s="27"/>
      <c r="B108" s="28"/>
      <c r="C108" s="44"/>
      <c r="D108" s="29"/>
      <c r="E108" s="29"/>
      <c r="F108" s="29"/>
      <c r="G108" s="47" t="s">
        <v>64</v>
      </c>
      <c r="H108" s="47">
        <f>SUM(H9:H107)</f>
        <v>0</v>
      </c>
      <c r="I108" s="47">
        <f>SUM(I9:I107)</f>
        <v>0</v>
      </c>
      <c r="J108" s="48"/>
    </row>
    <row r="110" spans="1:10" s="142" customFormat="1">
      <c r="A110" s="436" t="s">
        <v>65</v>
      </c>
      <c r="B110" s="436"/>
      <c r="C110" s="436"/>
      <c r="D110" s="436"/>
      <c r="E110" s="436"/>
      <c r="F110" s="436"/>
      <c r="G110" s="436"/>
      <c r="H110" s="436"/>
      <c r="I110" s="436"/>
    </row>
    <row r="111" spans="1:10" s="142" customFormat="1">
      <c r="A111" s="143"/>
      <c r="B111" s="144"/>
      <c r="C111" s="145"/>
      <c r="D111" s="144"/>
      <c r="E111" s="144"/>
      <c r="F111" s="146"/>
      <c r="G111" s="147"/>
      <c r="H111" s="147"/>
    </row>
    <row r="112" spans="1:10" s="142" customFormat="1" ht="40.5" customHeight="1">
      <c r="A112" s="437" t="s">
        <v>66</v>
      </c>
      <c r="B112" s="439" t="s">
        <v>67</v>
      </c>
      <c r="C112" s="441" t="s">
        <v>68</v>
      </c>
      <c r="D112" s="442"/>
      <c r="E112" s="442"/>
      <c r="F112" s="443"/>
      <c r="G112" s="421" t="s">
        <v>69</v>
      </c>
      <c r="H112" s="148"/>
    </row>
    <row r="113" spans="1:8" s="142" customFormat="1">
      <c r="A113" s="438"/>
      <c r="B113" s="440"/>
      <c r="C113" s="72" t="s">
        <v>70</v>
      </c>
      <c r="D113" s="73" t="s">
        <v>71</v>
      </c>
      <c r="E113" s="74" t="s">
        <v>72</v>
      </c>
      <c r="F113" s="74" t="s">
        <v>73</v>
      </c>
      <c r="G113" s="421"/>
      <c r="H113" s="444"/>
    </row>
    <row r="114" spans="1:8" s="142" customFormat="1" ht="21">
      <c r="A114" s="75" t="s">
        <v>887</v>
      </c>
      <c r="B114" s="72"/>
      <c r="C114" s="73"/>
      <c r="D114" s="73"/>
      <c r="E114" s="74"/>
      <c r="F114" s="74"/>
      <c r="G114" s="236"/>
      <c r="H114" s="444"/>
    </row>
    <row r="115" spans="1:8" s="142" customFormat="1" ht="21">
      <c r="A115" s="75" t="s">
        <v>888</v>
      </c>
      <c r="B115" s="72"/>
      <c r="C115" s="73"/>
      <c r="D115" s="73"/>
      <c r="E115" s="74"/>
      <c r="F115" s="74"/>
      <c r="G115" s="236"/>
      <c r="H115" s="444"/>
    </row>
    <row r="116" spans="1:8" s="142" customFormat="1" ht="21">
      <c r="A116" s="237" t="s">
        <v>889</v>
      </c>
      <c r="B116" s="72"/>
      <c r="C116" s="77"/>
      <c r="D116" s="77"/>
      <c r="E116" s="78"/>
      <c r="F116" s="78"/>
      <c r="G116" s="236"/>
      <c r="H116" s="444"/>
    </row>
    <row r="117" spans="1:8" s="142" customFormat="1" ht="21">
      <c r="A117" s="76"/>
      <c r="B117" s="79"/>
      <c r="C117" s="77"/>
      <c r="D117" s="77"/>
      <c r="E117" s="78"/>
      <c r="F117" s="78"/>
      <c r="G117" s="236"/>
      <c r="H117" s="444"/>
    </row>
    <row r="118" spans="1:8" s="142" customFormat="1" ht="21">
      <c r="A118" s="74" t="s">
        <v>64</v>
      </c>
      <c r="B118" s="74"/>
      <c r="C118" s="72"/>
      <c r="D118" s="80"/>
      <c r="E118" s="80"/>
      <c r="F118" s="73"/>
      <c r="G118" s="236"/>
      <c r="H118" s="444"/>
    </row>
  </sheetData>
  <mergeCells count="18">
    <mergeCell ref="A1:J1"/>
    <mergeCell ref="A2:J2"/>
    <mergeCell ref="A3:J3"/>
    <mergeCell ref="A4:J4"/>
    <mergeCell ref="A5:J5"/>
    <mergeCell ref="I7:I8"/>
    <mergeCell ref="J7:J8"/>
    <mergeCell ref="A110:I110"/>
    <mergeCell ref="A112:A113"/>
    <mergeCell ref="B112:B113"/>
    <mergeCell ref="C112:F112"/>
    <mergeCell ref="H113:H118"/>
    <mergeCell ref="A7:A8"/>
    <mergeCell ref="B7:B8"/>
    <mergeCell ref="C7:C8"/>
    <mergeCell ref="D7:G7"/>
    <mergeCell ref="H7:H8"/>
    <mergeCell ref="G112:G113"/>
  </mergeCells>
  <pageMargins left="0.59055118110236227" right="0.15748031496062992" top="0.6692913385826772" bottom="0.19685039370078741" header="0.70866141732283472" footer="0.15748031496062992"/>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24</vt:i4>
      </vt:variant>
      <vt:variant>
        <vt:lpstr>ช่วงที่มีชื่อ</vt:lpstr>
      </vt:variant>
      <vt:variant>
        <vt:i4>47</vt:i4>
      </vt:variant>
    </vt:vector>
  </HeadingPairs>
  <TitlesOfParts>
    <vt:vector size="71" baseType="lpstr">
      <vt:lpstr>เภสัชกร</vt:lpstr>
      <vt:lpstr>นักกายภาพบำบัด</vt:lpstr>
      <vt:lpstr>นักกิจกรรมบำบัด</vt:lpstr>
      <vt:lpstr>นักจิตวิทยาคลินิก</vt:lpstr>
      <vt:lpstr>นักเวชศาสตร์การสื่อความหมาย</vt:lpstr>
      <vt:lpstr>นักรังสีการแพทย์ (เครื่องมือ)</vt:lpstr>
      <vt:lpstr>นักรังสีการแพทย์ (ปริมาณ)</vt:lpstr>
      <vt:lpstr>พยาบาลวิชาชีพ</vt:lpstr>
      <vt:lpstr>วิทย์ (เซลล์วิทยา)</vt:lpstr>
      <vt:lpstr>วิทย์ (ศัลพยาธิ)</vt:lpstr>
      <vt:lpstr>วิทย์ (จุลพยาธิ)</vt:lpstr>
      <vt:lpstr>วิทย์ (ชันสูตรพิเศษ)</vt:lpstr>
      <vt:lpstr>วิทย์ (ตรวจศพ) </vt:lpstr>
      <vt:lpstr>วิทย์ (ธนาคารเลือด)</vt:lpstr>
      <vt:lpstr>เทคนิค (บริการด่านหน้า)</vt:lpstr>
      <vt:lpstr>เทคนิค (โลหิตวิทยา)</vt:lpstr>
      <vt:lpstr>เทคนิค (จุลทรรศนศาสตร์)</vt:lpstr>
      <vt:lpstr>เทคนิค (เคมีคลินิก)</vt:lpstr>
      <vt:lpstr>เทคนิค (ภูมิคุ้มกันวิทยา)</vt:lpstr>
      <vt:lpstr>เทคนิค (ตรวจพิเศษ)</vt:lpstr>
      <vt:lpstr>เทคนิค (เชื้อรา)</vt:lpstr>
      <vt:lpstr>เทคนิค (จุลชีววิทยา)</vt:lpstr>
      <vt:lpstr>เทคนิค (ธนาคารเลือด)</vt:lpstr>
      <vt:lpstr>เทคนิค (บริหาร-วิชาการ)</vt:lpstr>
      <vt:lpstr>'เทคนิค (เคมีคลินิก)'!Print_Area</vt:lpstr>
      <vt:lpstr>'เทคนิค (จุลชีววิทยา)'!Print_Area</vt:lpstr>
      <vt:lpstr>'เทคนิค (จุลทรรศนศาสตร์)'!Print_Area</vt:lpstr>
      <vt:lpstr>'เทคนิค (เชื้อรา)'!Print_Area</vt:lpstr>
      <vt:lpstr>'เทคนิค (ตรวจพิเศษ)'!Print_Area</vt:lpstr>
      <vt:lpstr>'เทคนิค (ธนาคารเลือด)'!Print_Area</vt:lpstr>
      <vt:lpstr>'เทคนิค (บริการด่านหน้า)'!Print_Area</vt:lpstr>
      <vt:lpstr>'เทคนิค (บริหาร-วิชาการ)'!Print_Area</vt:lpstr>
      <vt:lpstr>'เทคนิค (ภูมิคุ้มกันวิทยา)'!Print_Area</vt:lpstr>
      <vt:lpstr>'เทคนิค (โลหิตวิทยา)'!Print_Area</vt:lpstr>
      <vt:lpstr>นักกายภาพบำบัด!Print_Area</vt:lpstr>
      <vt:lpstr>นักกิจกรรมบำบัด!Print_Area</vt:lpstr>
      <vt:lpstr>นักจิตวิทยาคลินิก!Print_Area</vt:lpstr>
      <vt:lpstr>'นักรังสีการแพทย์ (ปริมาณ)'!Print_Area</vt:lpstr>
      <vt:lpstr>นักเวชศาสตร์การสื่อความหมาย!Print_Area</vt:lpstr>
      <vt:lpstr>พยาบาลวิชาชีพ!Print_Area</vt:lpstr>
      <vt:lpstr>เภสัชกร!Print_Area</vt:lpstr>
      <vt:lpstr>'วิทย์ (จุลพยาธิ)'!Print_Area</vt:lpstr>
      <vt:lpstr>'วิทย์ (ชันสูตรพิเศษ)'!Print_Area</vt:lpstr>
      <vt:lpstr>'วิทย์ (เซลล์วิทยา)'!Print_Area</vt:lpstr>
      <vt:lpstr>'วิทย์ (ตรวจศพ) '!Print_Area</vt:lpstr>
      <vt:lpstr>'วิทย์ (ธนาคารเลือด)'!Print_Area</vt:lpstr>
      <vt:lpstr>'วิทย์ (ศัลพยาธิ)'!Print_Area</vt:lpstr>
      <vt:lpstr>'เทคนิค (เคมีคลินิก)'!Print_Titles</vt:lpstr>
      <vt:lpstr>'เทคนิค (จุลชีววิทยา)'!Print_Titles</vt:lpstr>
      <vt:lpstr>'เทคนิค (จุลทรรศนศาสตร์)'!Print_Titles</vt:lpstr>
      <vt:lpstr>'เทคนิค (เชื้อรา)'!Print_Titles</vt:lpstr>
      <vt:lpstr>'เทคนิค (ตรวจพิเศษ)'!Print_Titles</vt:lpstr>
      <vt:lpstr>'เทคนิค (ธนาคารเลือด)'!Print_Titles</vt:lpstr>
      <vt:lpstr>'เทคนิค (บริการด่านหน้า)'!Print_Titles</vt:lpstr>
      <vt:lpstr>'เทคนิค (บริหาร-วิชาการ)'!Print_Titles</vt:lpstr>
      <vt:lpstr>'เทคนิค (ภูมิคุ้มกันวิทยา)'!Print_Titles</vt:lpstr>
      <vt:lpstr>'เทคนิค (โลหิตวิทยา)'!Print_Titles</vt:lpstr>
      <vt:lpstr>นักกายภาพบำบัด!Print_Titles</vt:lpstr>
      <vt:lpstr>นักกิจกรรมบำบัด!Print_Titles</vt:lpstr>
      <vt:lpstr>นักจิตวิทยาคลินิก!Print_Titles</vt:lpstr>
      <vt:lpstr>'นักรังสีการแพทย์ (เครื่องมือ)'!Print_Titles</vt:lpstr>
      <vt:lpstr>'นักรังสีการแพทย์ (ปริมาณ)'!Print_Titles</vt:lpstr>
      <vt:lpstr>นักเวชศาสตร์การสื่อความหมาย!Print_Titles</vt:lpstr>
      <vt:lpstr>พยาบาลวิชาชีพ!Print_Titles</vt:lpstr>
      <vt:lpstr>เภสัชกร!Print_Titles</vt:lpstr>
      <vt:lpstr>'วิทย์ (จุลพยาธิ)'!Print_Titles</vt:lpstr>
      <vt:lpstr>'วิทย์ (ชันสูตรพิเศษ)'!Print_Titles</vt:lpstr>
      <vt:lpstr>'วิทย์ (เซลล์วิทยา)'!Print_Titles</vt:lpstr>
      <vt:lpstr>'วิทย์ (ตรวจศพ) '!Print_Titles</vt:lpstr>
      <vt:lpstr>'วิทย์ (ธนาคารเลือด)'!Print_Titles</vt:lpstr>
      <vt:lpstr>'วิทย์ (ศัลพยาธิ)'!Print_Titles</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Human01</dc:creator>
  <cp:lastModifiedBy>Corporate Edition</cp:lastModifiedBy>
  <cp:lastPrinted>2015-03-12T08:42:48Z</cp:lastPrinted>
  <dcterms:created xsi:type="dcterms:W3CDTF">2010-10-04T04:55:34Z</dcterms:created>
  <dcterms:modified xsi:type="dcterms:W3CDTF">2015-09-21T06:56:32Z</dcterms:modified>
</cp:coreProperties>
</file>