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9416" windowHeight="11016"/>
  </bookViews>
  <sheets>
    <sheet name="แพทย์เฉพาะทาง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>#REF!</definedName>
    <definedName name="__ddd12">#REF!</definedName>
    <definedName name="__ddd15">#REF!</definedName>
    <definedName name="__ddd2">[1]Sheet2!$A$767:$A$813</definedName>
    <definedName name="__ddd22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_xlnm.Print_Titles_1" localSheetId="0">#REF!</definedName>
    <definedName name="__xlnm.Print_Titles_1">#REF!</definedName>
    <definedName name="_15525">#REF!</definedName>
    <definedName name="_ddd1">[3]Sheet2!$A$756:$A$764</definedName>
    <definedName name="_ddd10">[3]Sheet2!$B$829:$B$833</definedName>
    <definedName name="_ddd11">#REF!</definedName>
    <definedName name="_ddd12">#REF!</definedName>
    <definedName name="_ddd15">#REF!</definedName>
    <definedName name="_ddd2">[3]Sheet2!$A$767:$A$813</definedName>
    <definedName name="_ddd22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>#REF!</definedName>
    <definedName name="_end01">[5]ปชส!$B$64</definedName>
    <definedName name="AAA">#REF!</definedName>
    <definedName name="AAA0">[5]ปชส!$B$62:$U$62</definedName>
    <definedName name="AAA00">#REF!</definedName>
    <definedName name="AAA000">#REF!</definedName>
    <definedName name="cccc">#REF!</definedName>
    <definedName name="dep">#REF!</definedName>
    <definedName name="drop1">#REF!</definedName>
    <definedName name="end">#REF!</definedName>
    <definedName name="END000">#REF!</definedName>
    <definedName name="fff">#REF!</definedName>
    <definedName name="iii">#REF!</definedName>
    <definedName name="MmExcelLinker_EBEA9AC1_2AEA_46B3_BFFC_98832F184FBD">[6]พันธกิจ!#REF!</definedName>
    <definedName name="nong" localSheetId="0">#REF!</definedName>
    <definedName name="nong">#REF!</definedName>
    <definedName name="_xlnm.Print_Titles" localSheetId="0">แพทย์เฉพาะทาง!$3:$4</definedName>
    <definedName name="rrrrr">#REF!</definedName>
    <definedName name="SAPBEXdnldView" hidden="1">"4DZ5B0YS6TF66GKETZJZD69TS"</definedName>
    <definedName name="SAPBEXsysID" hidden="1">"BWP"</definedName>
    <definedName name="vdep">[3]Sheet2!$A$500:$A$504</definedName>
    <definedName name="vhm1115525">#REF!</definedName>
    <definedName name="view">#REF!</definedName>
    <definedName name="vsprj">#REF!</definedName>
    <definedName name="vsprj0">[5]ปชส!$B$4988:$B$4997</definedName>
    <definedName name="vsprj00">#REF!</definedName>
    <definedName name="vsprj000">#REF!</definedName>
    <definedName name="ก">[7]Sheet2!$B$817:$B$819</definedName>
    <definedName name="กยน5">#REF!</definedName>
    <definedName name="ตปท.ปรับ">#REF!</definedName>
    <definedName name="ทำเนียบสถานบริการ">#REF!</definedName>
    <definedName name="ปดดเ12">#REF!</definedName>
    <definedName name="ปรับใหม่">#REF!</definedName>
    <definedName name="เพิ่มเติม">#REF!</definedName>
  </definedNames>
  <calcPr calcId="124519"/>
</workbook>
</file>

<file path=xl/calcChain.xml><?xml version="1.0" encoding="utf-8"?>
<calcChain xmlns="http://schemas.openxmlformats.org/spreadsheetml/2006/main">
  <c r="H71" i="1"/>
  <c r="I71" s="1"/>
  <c r="I70" s="1"/>
  <c r="G70"/>
  <c r="F70"/>
  <c r="E70"/>
  <c r="D70"/>
  <c r="C70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59"/>
  <c r="I59" s="1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48"/>
  <c r="I48" s="1"/>
  <c r="H47"/>
  <c r="I47" s="1"/>
  <c r="H46"/>
  <c r="I46" s="1"/>
  <c r="H44"/>
  <c r="I44" s="1"/>
  <c r="H43"/>
  <c r="I43" s="1"/>
  <c r="H42"/>
  <c r="I42" s="1"/>
  <c r="H40"/>
  <c r="I40" s="1"/>
  <c r="H39"/>
  <c r="I39" s="1"/>
  <c r="H37"/>
  <c r="I37" s="1"/>
  <c r="H36"/>
  <c r="I36" s="1"/>
  <c r="H34"/>
  <c r="I34" s="1"/>
  <c r="H33"/>
  <c r="I33" s="1"/>
  <c r="H31"/>
  <c r="I31" s="1"/>
  <c r="H30"/>
  <c r="I30" s="1"/>
  <c r="H28"/>
  <c r="I28" s="1"/>
  <c r="H27"/>
  <c r="I27" s="1"/>
  <c r="H26"/>
  <c r="I26" s="1"/>
  <c r="H24"/>
  <c r="I24" s="1"/>
  <c r="H23"/>
  <c r="I23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G6"/>
  <c r="G5" s="1"/>
  <c r="F6"/>
  <c r="F5" s="1"/>
  <c r="E6"/>
  <c r="D6"/>
  <c r="D5" s="1"/>
  <c r="C6"/>
  <c r="C5" s="1"/>
  <c r="E5"/>
  <c r="H6" l="1"/>
  <c r="H70"/>
  <c r="I6"/>
  <c r="I5" s="1"/>
  <c r="H5" l="1"/>
</calcChain>
</file>

<file path=xl/sharedStrings.xml><?xml version="1.0" encoding="utf-8"?>
<sst xmlns="http://schemas.openxmlformats.org/spreadsheetml/2006/main" count="179" uniqueCount="98">
  <si>
    <t>หลักสูตร / สาขา</t>
  </si>
  <si>
    <t>ระยะ</t>
  </si>
  <si>
    <t>ปีที่ 1</t>
  </si>
  <si>
    <t>ปีที่ 2</t>
  </si>
  <si>
    <t>ปีที่ 3</t>
  </si>
  <si>
    <t>ปีที่ 4</t>
  </si>
  <si>
    <t>ปีที่ 5</t>
  </si>
  <si>
    <t>รวม</t>
  </si>
  <si>
    <t xml:space="preserve">อัตรา </t>
  </si>
  <si>
    <t>หน่วยงาน</t>
  </si>
  <si>
    <t>เวลา</t>
  </si>
  <si>
    <t>(คน)</t>
  </si>
  <si>
    <t>(80,000 : คน)</t>
  </si>
  <si>
    <t>ที่รับผิดชอบ</t>
  </si>
  <si>
    <t>รวม 29 หลักสูตร 43 สาขา</t>
  </si>
  <si>
    <t>แพทยสภาอนุมัติ 
28 หลักสูตร 42 สาขา</t>
  </si>
  <si>
    <t>1. เวชศาสตร์ครอบครัว</t>
  </si>
  <si>
    <t>3 ปี</t>
  </si>
  <si>
    <t>เลิดสิน</t>
  </si>
  <si>
    <t>2. ศัลยศาสตร์ตกแต่ง</t>
  </si>
  <si>
    <t>5 ปี</t>
  </si>
  <si>
    <t>3. พยาธิกายวิภาค</t>
  </si>
  <si>
    <t>พยาธิ</t>
  </si>
  <si>
    <t>4. กุมารศัลยศาสตร์</t>
  </si>
  <si>
    <t>4 ปี</t>
  </si>
  <si>
    <t>เด็ก</t>
  </si>
  <si>
    <t>5. กุมารเวชศาสตร์ (ทั่วไป)</t>
  </si>
  <si>
    <t>6. โลหิตวิทยาและมะเร็งในเด็ก</t>
  </si>
  <si>
    <t>7. ตจวิทยา</t>
  </si>
  <si>
    <t>ผิวหนัง</t>
  </si>
  <si>
    <t>8. สูติศาสตร์-นรีเวชวิทยา</t>
  </si>
  <si>
    <t>ราชวิถี</t>
  </si>
  <si>
    <t>9. วิสัญญีวิทยา</t>
  </si>
  <si>
    <t>10. รังสีรักษาและมะเร็งวิทยา</t>
  </si>
  <si>
    <t>11. ศัลยศาสตร์ยูโรวิทยา</t>
  </si>
  <si>
    <t>12. โสต ศอ นาสิกวิทยา</t>
  </si>
  <si>
    <t>13. อายุรศาสตร์มะเร็งวิทยา</t>
  </si>
  <si>
    <t>14. เวชศาสตร์ป้องกันแขนง
อาชีวเวชศาสตร์</t>
  </si>
  <si>
    <t>นพรัตน</t>
  </si>
  <si>
    <t>15. ประสาทศัลยศาสตร์</t>
  </si>
  <si>
    <t>ประสาท</t>
  </si>
  <si>
    <t>16. ประสาทวิทยา</t>
  </si>
  <si>
    <t>ราชวิถี,ประสาท</t>
  </si>
  <si>
    <t xml:space="preserve">     ราชวิถี</t>
  </si>
  <si>
    <t xml:space="preserve">     ประสาท</t>
  </si>
  <si>
    <t>17. อายุรศาสตร์</t>
  </si>
  <si>
    <t>ราชวิถี,เลิดสิน, นพรัตน</t>
  </si>
  <si>
    <t xml:space="preserve">      ราชวิถี</t>
  </si>
  <si>
    <t xml:space="preserve">      เลิดสิน</t>
  </si>
  <si>
    <t xml:space="preserve">      นพรัตน</t>
  </si>
  <si>
    <t>18. ศัลยศาสตร์</t>
  </si>
  <si>
    <t>ราชวิถี,เลิดสิน</t>
  </si>
  <si>
    <t>19. ศัลยศาสตร์ออร์โธปิดิกส์</t>
  </si>
  <si>
    <t xml:space="preserve">     เลิดสิน</t>
  </si>
  <si>
    <t>20. จักษุวิทยา</t>
  </si>
  <si>
    <t>ราชวิถี,เมตตา</t>
  </si>
  <si>
    <t xml:space="preserve">     เมตตา</t>
  </si>
  <si>
    <t>21. ศัลยศาสตร์ทรวงอก</t>
  </si>
  <si>
    <t>ราชวิถี,ทรวงอก</t>
  </si>
  <si>
    <t xml:space="preserve">     ทรวงอก </t>
  </si>
  <si>
    <t>22. เวชศาสตร์ฉุกเฉิน</t>
  </si>
  <si>
    <t xml:space="preserve">     นพรัตน</t>
  </si>
  <si>
    <t>หลักสูตรต่อยอด (20 สาขา)</t>
  </si>
  <si>
    <t>23. ศัลยศาสตร์มะเร็งวิทยา</t>
  </si>
  <si>
    <t>2 ปี</t>
  </si>
  <si>
    <t>มะเร็ง</t>
  </si>
  <si>
    <t>24. มะเร็งนรีเวชวิทยา</t>
  </si>
  <si>
    <t>25. เวชศาสตร์มารดาและทารกในครรภ์</t>
  </si>
  <si>
    <t>26. อายุรศาตร์ (ต่อยอด)</t>
  </si>
  <si>
    <t xml:space="preserve">    1) โรคหัวใจ</t>
  </si>
  <si>
    <t xml:space="preserve">       ราชวิถี</t>
  </si>
  <si>
    <t xml:space="preserve">       ทรวงอก</t>
  </si>
  <si>
    <t>***</t>
  </si>
  <si>
    <t xml:space="preserve">    2) โรคต่อมไร้ท่อและ
      เมตาบอลิซั่ม</t>
  </si>
  <si>
    <t xml:space="preserve">    3) โรคระบบทางเดินอาหาร</t>
  </si>
  <si>
    <t xml:space="preserve">    4) โรคไต</t>
  </si>
  <si>
    <t xml:space="preserve">    5) โรคข้อและรูมาติชั่ม</t>
  </si>
  <si>
    <t xml:space="preserve">    6) โรคติดเชื้อ</t>
  </si>
  <si>
    <t xml:space="preserve">    7) โรคระบบหายใจและภาวะ
       วิกฤตระบบการหายใจ</t>
  </si>
  <si>
    <t>27. วิสัญญีสำหรับเด็ก</t>
  </si>
  <si>
    <t>28. กุมารเวชศาสตร์ 
(ต่อยอด)</t>
  </si>
  <si>
    <t xml:space="preserve">    1) ทางเดินอาหารและโรคตับ</t>
  </si>
  <si>
    <t xml:space="preserve">    2) ประสาทวิทยา</t>
  </si>
  <si>
    <t xml:space="preserve">    3) ตจวิทยา</t>
  </si>
  <si>
    <t xml:space="preserve">    4) โรคภูมิแพ้และภูมูคุ้มกัน</t>
  </si>
  <si>
    <t xml:space="preserve">    5) โรคหัวใจ</t>
  </si>
  <si>
    <t xml:space="preserve">    7) ทารกแรกเกิดและ
       ปริกำเนิด</t>
  </si>
  <si>
    <t xml:space="preserve">    8) พัฒนาการและพฤติกรรม</t>
  </si>
  <si>
    <t xml:space="preserve">    9) โรคระบบทางเดินหายใจ</t>
  </si>
  <si>
    <t>อนุมัติโดยทันตแพทยสภา 1 หลักสูตร  1  สาขา</t>
  </si>
  <si>
    <t>29. ทันตกรรมทั่วไป</t>
  </si>
  <si>
    <t>ทันตกรรม</t>
  </si>
  <si>
    <t>ยุทธฯ
กรม</t>
  </si>
  <si>
    <t>ชื่อ-สกุล
(ผู้รับผิดชอบโครงการ)</t>
  </si>
  <si>
    <t>โทร.(มือถือ)</t>
  </si>
  <si>
    <t>โทร.(สำนักงาน)</t>
  </si>
  <si>
    <t>E-mail</t>
  </si>
  <si>
    <t>บประมาณรายจ่ายประจำปี 2559  การเรียนการสอนแพทย์เฉพาะทาง</t>
  </si>
</sst>
</file>

<file path=xl/styles.xml><?xml version="1.0" encoding="utf-8"?>
<styleSheet xmlns="http://schemas.openxmlformats.org/spreadsheetml/2006/main">
  <numFmts count="19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&quot;$&quot;#,##0_);\(&quot;$&quot;#,##0\)"/>
    <numFmt numFmtId="188" formatCode="&quot;$&quot;#,##0_);[Red]\(&quot;$&quot;#,##0\)"/>
    <numFmt numFmtId="189" formatCode="_(* #,##0.00_);_(* \(#,##0.00\);_(* &quot;-&quot;??_);_(@_)"/>
    <numFmt numFmtId="190" formatCode="_-* #,##0_-;\-* #,##0_-;_-* &quot;-&quot;??_-;_-@_-"/>
    <numFmt numFmtId="191" formatCode="_-* #,##0.00_-;\-* #,##0.00_-;_-* \-??_-;_-@_-"/>
    <numFmt numFmtId="192" formatCode="#,##0;\(#,##0\)"/>
    <numFmt numFmtId="193" formatCode="\$#,##0.00;\(\$#,##0.00\)"/>
    <numFmt numFmtId="194" formatCode="\$#,##0;\(\$#,##0\)"/>
    <numFmt numFmtId="195" formatCode="_-&quot;S&quot;\ * #,##0_-;\-&quot;S&quot;\ * #,##0_-;_-&quot;S&quot;\ * &quot;-&quot;_-;_-@_-"/>
    <numFmt numFmtId="196" formatCode="#,##0;[Red]\(#,##0\)"/>
    <numFmt numFmtId="197" formatCode="&quot;ฃ&quot;#,##0.00;\-&quot;ฃ&quot;#,##0.00"/>
    <numFmt numFmtId="198" formatCode="_-* #,##0_-;\-* #,##0_-;_-* \-??_-;_-@_-"/>
    <numFmt numFmtId="199" formatCode="[$-101041E]d\ mmm\ yy;@"/>
    <numFmt numFmtId="200" formatCode="d\ mmm\ yy;@"/>
    <numFmt numFmtId="201" formatCode="_(* #,##0.00_);_(* \(#,##0.00\);_(* \-??_);_(@_)"/>
    <numFmt numFmtId="202" formatCode="&quot; &quot;#,##0;\-&quot; &quot;#,##0"/>
    <numFmt numFmtId="203" formatCode="\t&quot; &quot;#,##0_);[Red]\(\t&quot; &quot;#,##0\)"/>
  </numFmts>
  <fonts count="60"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b/>
      <sz val="1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color indexed="9"/>
      <name val="Calibri"/>
      <family val="2"/>
      <charset val="222"/>
    </font>
    <font>
      <sz val="11"/>
      <color indexed="9"/>
      <name val="Tahoma"/>
      <family val="2"/>
      <charset val="222"/>
    </font>
    <font>
      <sz val="14"/>
      <name val="AngsanaUPC"/>
      <family val="1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0"/>
      <name val="Helv"/>
    </font>
    <font>
      <b/>
      <sz val="11"/>
      <color indexed="9"/>
      <name val="Calibri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sz val="10"/>
      <name val="Arial"/>
    </font>
    <font>
      <sz val="10"/>
      <name val="Times New Roman"/>
      <family val="1"/>
    </font>
    <font>
      <sz val="10"/>
      <name val="MS Sans Serif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b/>
      <sz val="11"/>
      <name val="Helv"/>
    </font>
    <font>
      <sz val="14"/>
      <name val="CordiaUPC"/>
      <family val="2"/>
      <charset val="222"/>
    </font>
    <font>
      <sz val="11"/>
      <color indexed="60"/>
      <name val="Calibri"/>
      <family val="2"/>
      <charset val="222"/>
    </font>
    <font>
      <sz val="10"/>
      <name val="Arial"/>
      <family val="2"/>
      <charset val="1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2"/>
      <name val="นูลมรผ"/>
      <charset val="129"/>
    </font>
    <font>
      <sz val="14"/>
      <name val="Cordia New"/>
      <family val="2"/>
      <charset val="1"/>
    </font>
    <font>
      <sz val="16"/>
      <color indexed="8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2"/>
      <name val="นูลมรผ"/>
      <charset val="222"/>
    </font>
    <font>
      <sz val="12"/>
      <name val="Times New Roman"/>
      <family val="1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4"/>
      <color indexed="8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6DF8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103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9" fontId="11" fillId="0" borderId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2" fillId="8" borderId="0" applyNumberFormat="0" applyBorder="0" applyAlignment="0" applyProtection="0"/>
    <xf numFmtId="0" fontId="13" fillId="25" borderId="5" applyNumberFormat="0" applyAlignment="0" applyProtection="0"/>
    <xf numFmtId="0" fontId="14" fillId="0" borderId="0"/>
    <xf numFmtId="0" fontId="15" fillId="26" borderId="6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16" fillId="0" borderId="0" applyFont="0" applyFill="0" applyBorder="0" applyAlignment="0" applyProtection="0"/>
    <xf numFmtId="191" fontId="17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2" fontId="19" fillId="0" borderId="0"/>
    <xf numFmtId="44" fontId="6" fillId="0" borderId="0" applyFont="0" applyFill="0" applyBorder="0" applyAlignment="0" applyProtection="0"/>
    <xf numFmtId="193" fontId="19" fillId="0" borderId="0"/>
    <xf numFmtId="15" fontId="20" fillId="0" borderId="0"/>
    <xf numFmtId="194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38" fontId="23" fillId="3" borderId="0" applyNumberFormat="0" applyBorder="0" applyAlignment="0" applyProtection="0"/>
    <xf numFmtId="0" fontId="24" fillId="0" borderId="0">
      <alignment horizontal="left"/>
    </xf>
    <xf numFmtId="0" fontId="25" fillId="0" borderId="7" applyNumberFormat="0" applyAlignment="0" applyProtection="0">
      <alignment horizontal="left" vertical="center"/>
    </xf>
    <xf numFmtId="0" fontId="25" fillId="0" borderId="8">
      <alignment horizontal="left" vertical="center"/>
    </xf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10" fontId="23" fillId="27" borderId="4" applyNumberFormat="0" applyBorder="0" applyAlignment="0" applyProtection="0"/>
    <xf numFmtId="0" fontId="29" fillId="12" borderId="5" applyNumberFormat="0" applyAlignment="0" applyProtection="0"/>
    <xf numFmtId="0" fontId="30" fillId="0" borderId="12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31" fillId="0" borderId="13"/>
    <xf numFmtId="195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0" fontId="33" fillId="28" borderId="0" applyNumberFormat="0" applyBorder="0" applyAlignment="0" applyProtection="0"/>
    <xf numFmtId="0" fontId="19" fillId="0" borderId="0"/>
    <xf numFmtId="197" fontId="19" fillId="0" borderId="0"/>
    <xf numFmtId="190" fontId="1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7" fillId="0" borderId="0"/>
    <xf numFmtId="0" fontId="7" fillId="0" borderId="0"/>
    <xf numFmtId="199" fontId="16" fillId="0" borderId="0"/>
    <xf numFmtId="200" fontId="34" fillId="0" borderId="0"/>
    <xf numFmtId="0" fontId="6" fillId="0" borderId="0"/>
    <xf numFmtId="0" fontId="6" fillId="0" borderId="0"/>
    <xf numFmtId="199" fontId="16" fillId="0" borderId="0"/>
    <xf numFmtId="199" fontId="16" fillId="0" borderId="0"/>
    <xf numFmtId="200" fontId="34" fillId="0" borderId="0"/>
    <xf numFmtId="0" fontId="6" fillId="0" borderId="0"/>
    <xf numFmtId="0" fontId="6" fillId="0" borderId="0"/>
    <xf numFmtId="199" fontId="16" fillId="0" borderId="0"/>
    <xf numFmtId="199" fontId="7" fillId="0" borderId="0"/>
    <xf numFmtId="200" fontId="7" fillId="0" borderId="0"/>
    <xf numFmtId="199" fontId="1" fillId="0" borderId="0"/>
    <xf numFmtId="199" fontId="16" fillId="0" borderId="0"/>
    <xf numFmtId="200" fontId="34" fillId="0" borderId="0"/>
    <xf numFmtId="199" fontId="7" fillId="0" borderId="0"/>
    <xf numFmtId="200" fontId="7" fillId="0" borderId="0"/>
    <xf numFmtId="199" fontId="1" fillId="0" borderId="0"/>
    <xf numFmtId="19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" fillId="0" borderId="0"/>
    <xf numFmtId="19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9" fontId="7" fillId="0" borderId="0"/>
    <xf numFmtId="200" fontId="7" fillId="0" borderId="0"/>
    <xf numFmtId="199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7" fillId="0" borderId="0"/>
    <xf numFmtId="198" fontId="7" fillId="0" borderId="0"/>
    <xf numFmtId="190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199" fontId="7" fillId="0" borderId="0"/>
    <xf numFmtId="200" fontId="7" fillId="0" borderId="0"/>
    <xf numFmtId="199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9" fontId="7" fillId="0" borderId="0"/>
    <xf numFmtId="200" fontId="7" fillId="0" borderId="0"/>
    <xf numFmtId="199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7" fillId="0" borderId="0"/>
    <xf numFmtId="198" fontId="7" fillId="0" borderId="0"/>
    <xf numFmtId="190" fontId="1" fillId="0" borderId="0"/>
    <xf numFmtId="199" fontId="7" fillId="0" borderId="0"/>
    <xf numFmtId="200" fontId="7" fillId="0" borderId="0"/>
    <xf numFmtId="199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9" fontId="7" fillId="0" borderId="0"/>
    <xf numFmtId="200" fontId="7" fillId="0" borderId="0"/>
    <xf numFmtId="199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9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9" fontId="16" fillId="0" borderId="0"/>
    <xf numFmtId="199" fontId="7" fillId="0" borderId="0"/>
    <xf numFmtId="200" fontId="7" fillId="0" borderId="0"/>
    <xf numFmtId="199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16" fillId="0" borderId="0"/>
    <xf numFmtId="0" fontId="6" fillId="0" borderId="0"/>
    <xf numFmtId="0" fontId="6" fillId="0" borderId="0"/>
    <xf numFmtId="198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0" fontId="7" fillId="0" borderId="0"/>
    <xf numFmtId="198" fontId="7" fillId="0" borderId="0"/>
    <xf numFmtId="190" fontId="1" fillId="0" borderId="0"/>
    <xf numFmtId="199" fontId="7" fillId="0" borderId="0"/>
    <xf numFmtId="200" fontId="7" fillId="0" borderId="0"/>
    <xf numFmtId="199" fontId="1" fillId="0" borderId="0"/>
    <xf numFmtId="190" fontId="7" fillId="0" borderId="0"/>
    <xf numFmtId="198" fontId="7" fillId="0" borderId="0"/>
    <xf numFmtId="190" fontId="1" fillId="0" borderId="0"/>
    <xf numFmtId="0" fontId="7" fillId="29" borderId="14" applyNumberFormat="0" applyFont="0" applyAlignment="0" applyProtection="0"/>
    <xf numFmtId="0" fontId="35" fillId="25" borderId="15" applyNumberFormat="0" applyAlignment="0" applyProtection="0"/>
    <xf numFmtId="0" fontId="23" fillId="0" borderId="0" applyFill="0" applyBorder="0" applyProtection="0">
      <alignment horizontal="center" vertical="center"/>
    </xf>
    <xf numFmtId="10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196" fontId="32" fillId="0" borderId="0">
      <alignment horizontal="center"/>
    </xf>
    <xf numFmtId="0" fontId="31" fillId="0" borderId="0"/>
    <xf numFmtId="0" fontId="36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17" fillId="0" borderId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17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1" fontId="17" fillId="0" borderId="0" applyFill="0" applyBorder="0" applyAlignment="0" applyProtection="0"/>
    <xf numFmtId="189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17" applyFill="0" applyAlignment="0" applyProtection="0"/>
    <xf numFmtId="202" fontId="6" fillId="0" borderId="17" applyFill="0" applyAlignment="0" applyProtection="0"/>
    <xf numFmtId="191" fontId="17" fillId="0" borderId="0" applyFill="0" applyBorder="0" applyAlignment="0" applyProtection="0"/>
    <xf numFmtId="191" fontId="17" fillId="0" borderId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91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91" fontId="17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17" fillId="0" borderId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Fill="0" applyBorder="0" applyAlignment="0" applyProtection="0"/>
    <xf numFmtId="190" fontId="6" fillId="0" borderId="0" applyFont="0" applyFill="0" applyBorder="0" applyAlignment="0" applyProtection="0"/>
    <xf numFmtId="191" fontId="17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17" fillId="0" borderId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9" fillId="26" borderId="6" applyNumberFormat="0" applyAlignment="0" applyProtection="0"/>
    <xf numFmtId="0" fontId="40" fillId="0" borderId="12" applyNumberFormat="0" applyFill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8" borderId="0" applyNumberFormat="0" applyBorder="0" applyAlignment="0" applyProtection="0"/>
    <xf numFmtId="0" fontId="42" fillId="25" borderId="15" applyNumberFormat="0" applyAlignment="0" applyProtection="0"/>
    <xf numFmtId="0" fontId="43" fillId="25" borderId="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9" borderId="0" applyNumberFormat="0" applyBorder="0" applyAlignment="0" applyProtection="0"/>
    <xf numFmtId="9" fontId="4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9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6" fillId="0" borderId="17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4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6" fillId="0" borderId="0"/>
    <xf numFmtId="0" fontId="6" fillId="0" borderId="0"/>
    <xf numFmtId="0" fontId="49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" fillId="0" borderId="0"/>
    <xf numFmtId="0" fontId="34" fillId="0" borderId="0"/>
    <xf numFmtId="0" fontId="16" fillId="0" borderId="0"/>
    <xf numFmtId="0" fontId="6" fillId="0" borderId="0"/>
    <xf numFmtId="0" fontId="6" fillId="0" borderId="0"/>
    <xf numFmtId="0" fontId="49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1" fillId="0" borderId="0"/>
    <xf numFmtId="0" fontId="1" fillId="0" borderId="0"/>
    <xf numFmtId="0" fontId="50" fillId="0" borderId="0"/>
    <xf numFmtId="0" fontId="16" fillId="0" borderId="0"/>
    <xf numFmtId="0" fontId="51" fillId="12" borderId="5" applyNumberFormat="0" applyAlignment="0" applyProtection="0"/>
    <xf numFmtId="0" fontId="52" fillId="28" borderId="0" applyNumberFormat="0" applyBorder="0" applyAlignment="0" applyProtection="0"/>
    <xf numFmtId="0" fontId="53" fillId="0" borderId="16" applyNumberFormat="0" applyFill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48" fillId="0" borderId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6" fillId="29" borderId="14" applyNumberFormat="0" applyFont="0" applyAlignment="0" applyProtection="0"/>
    <xf numFmtId="0" fontId="56" fillId="0" borderId="9" applyNumberFormat="0" applyFill="0" applyAlignment="0" applyProtection="0"/>
    <xf numFmtId="0" fontId="57" fillId="0" borderId="10" applyNumberFormat="0" applyFill="0" applyAlignment="0" applyProtection="0"/>
    <xf numFmtId="0" fontId="58" fillId="0" borderId="11" applyNumberFormat="0" applyFill="0" applyAlignment="0" applyProtection="0"/>
    <xf numFmtId="0" fontId="5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2" applyFont="1"/>
    <xf numFmtId="0" fontId="5" fillId="0" borderId="0" xfId="2" applyFont="1"/>
    <xf numFmtId="189" fontId="5" fillId="0" borderId="0" xfId="2" applyNumberFormat="1" applyFont="1"/>
    <xf numFmtId="0" fontId="4" fillId="2" borderId="4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4" xfId="2" applyFont="1" applyBorder="1" applyAlignment="1">
      <alignment vertical="top" wrapText="1"/>
    </xf>
    <xf numFmtId="0" fontId="5" fillId="0" borderId="4" xfId="2" applyFont="1" applyFill="1" applyBorder="1" applyAlignment="1">
      <alignment horizontal="center" vertical="top"/>
    </xf>
    <xf numFmtId="0" fontId="4" fillId="0" borderId="4" xfId="2" applyFont="1" applyFill="1" applyBorder="1" applyAlignment="1">
      <alignment horizontal="center" vertical="top"/>
    </xf>
    <xf numFmtId="190" fontId="4" fillId="0" borderId="4" xfId="1" applyNumberFormat="1" applyFont="1" applyFill="1" applyBorder="1" applyAlignment="1">
      <alignment horizontal="center" vertical="top"/>
    </xf>
    <xf numFmtId="0" fontId="5" fillId="0" borderId="4" xfId="2" applyFont="1" applyFill="1" applyBorder="1" applyAlignment="1">
      <alignment vertical="top" wrapText="1"/>
    </xf>
    <xf numFmtId="0" fontId="3" fillId="0" borderId="0" xfId="2" applyFont="1" applyAlignment="1">
      <alignment vertical="top"/>
    </xf>
    <xf numFmtId="0" fontId="5" fillId="0" borderId="4" xfId="2" applyFont="1" applyFill="1" applyBorder="1" applyAlignment="1">
      <alignment vertical="top"/>
    </xf>
    <xf numFmtId="0" fontId="5" fillId="0" borderId="4" xfId="2" applyFont="1" applyBorder="1" applyAlignment="1">
      <alignment vertical="top" wrapText="1"/>
    </xf>
    <xf numFmtId="0" fontId="4" fillId="6" borderId="4" xfId="2" applyFont="1" applyFill="1" applyBorder="1" applyAlignment="1">
      <alignment horizontal="center" vertical="top" wrapText="1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/>
    </xf>
    <xf numFmtId="0" fontId="4" fillId="5" borderId="4" xfId="2" applyFont="1" applyFill="1" applyBorder="1" applyAlignment="1">
      <alignment horizontal="center" vertical="top"/>
    </xf>
    <xf numFmtId="190" fontId="4" fillId="5" borderId="4" xfId="1" applyNumberFormat="1" applyFont="1" applyFill="1" applyBorder="1" applyAlignment="1">
      <alignment horizontal="center" vertical="top"/>
    </xf>
    <xf numFmtId="0" fontId="5" fillId="0" borderId="4" xfId="2" applyFont="1" applyFill="1" applyBorder="1" applyAlignment="1">
      <alignment horizontal="center" vertical="top" wrapText="1"/>
    </xf>
    <xf numFmtId="0" fontId="4" fillId="30" borderId="1" xfId="2" applyFont="1" applyFill="1" applyBorder="1" applyAlignment="1">
      <alignment horizontal="center"/>
    </xf>
    <xf numFmtId="0" fontId="4" fillId="30" borderId="2" xfId="2" applyFont="1" applyFill="1" applyBorder="1" applyAlignment="1">
      <alignment horizontal="center"/>
    </xf>
    <xf numFmtId="0" fontId="4" fillId="30" borderId="3" xfId="2" applyFont="1" applyFill="1" applyBorder="1" applyAlignment="1">
      <alignment horizontal="center"/>
    </xf>
    <xf numFmtId="0" fontId="4" fillId="30" borderId="4" xfId="2" applyFont="1" applyFill="1" applyBorder="1" applyAlignment="1">
      <alignment horizontal="center"/>
    </xf>
    <xf numFmtId="0" fontId="4" fillId="32" borderId="4" xfId="2" applyFont="1" applyFill="1" applyBorder="1" applyAlignment="1">
      <alignment horizontal="center" vertical="top" wrapText="1"/>
    </xf>
    <xf numFmtId="0" fontId="4" fillId="32" borderId="4" xfId="2" applyFont="1" applyFill="1" applyBorder="1" applyAlignment="1">
      <alignment horizontal="center" vertical="center"/>
    </xf>
    <xf numFmtId="190" fontId="4" fillId="32" borderId="4" xfId="2" applyNumberFormat="1" applyFont="1" applyFill="1" applyBorder="1" applyAlignment="1">
      <alignment vertical="center" wrapText="1"/>
    </xf>
    <xf numFmtId="190" fontId="4" fillId="31" borderId="4" xfId="2" applyNumberFormat="1" applyFont="1" applyFill="1" applyBorder="1" applyAlignment="1">
      <alignment vertical="center" wrapText="1"/>
    </xf>
    <xf numFmtId="190" fontId="4" fillId="31" borderId="4" xfId="3" applyNumberFormat="1" applyFont="1" applyFill="1" applyBorder="1" applyAlignment="1">
      <alignment vertical="center"/>
    </xf>
    <xf numFmtId="0" fontId="4" fillId="32" borderId="4" xfId="2" applyFont="1" applyFill="1" applyBorder="1" applyAlignment="1">
      <alignment vertical="center"/>
    </xf>
    <xf numFmtId="0" fontId="59" fillId="30" borderId="4" xfId="0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4" fillId="30" borderId="1" xfId="2" applyFont="1" applyFill="1" applyBorder="1" applyAlignment="1">
      <alignment horizontal="center" vertical="center"/>
    </xf>
    <xf numFmtId="0" fontId="4" fillId="30" borderId="3" xfId="2" applyFont="1" applyFill="1" applyBorder="1" applyAlignment="1">
      <alignment horizontal="center" vertical="center"/>
    </xf>
  </cellXfs>
  <cellStyles count="210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20% - ส่วนที่ถูกเน้น1 2" xfId="10"/>
    <cellStyle name="20% - ส่วนที่ถูกเน้น2 2" xfId="11"/>
    <cellStyle name="20% - ส่วนที่ถูกเน้น3 2" xfId="12"/>
    <cellStyle name="20% - ส่วนที่ถูกเน้น4 2" xfId="13"/>
    <cellStyle name="20% - ส่วนที่ถูกเน้น5 2" xfId="14"/>
    <cellStyle name="20% - ส่วนที่ถูกเน้น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40% - ส่วนที่ถูกเน้น1 2" xfId="22"/>
    <cellStyle name="40% - ส่วนที่ถูกเน้น2 2" xfId="23"/>
    <cellStyle name="40% - ส่วนที่ถูกเน้น3 2" xfId="24"/>
    <cellStyle name="40% - ส่วนที่ถูกเน้น4 2" xfId="25"/>
    <cellStyle name="40% - ส่วนที่ถูกเน้น5 2" xfId="26"/>
    <cellStyle name="40% - ส่วนที่ถูกเน้น6 2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60% - ส่วนที่ถูกเน้น1 2" xfId="34"/>
    <cellStyle name="60% - ส่วนที่ถูกเน้น2 2" xfId="35"/>
    <cellStyle name="60% - ส่วนที่ถูกเน้น3 2" xfId="36"/>
    <cellStyle name="60% - ส่วนที่ถูกเน้น4 2" xfId="37"/>
    <cellStyle name="60% - ส่วนที่ถูกเน้น5 2" xfId="38"/>
    <cellStyle name="60% - ส่วนที่ถูกเน้น6 2" xfId="39"/>
    <cellStyle name="75" xfId="40"/>
    <cellStyle name="Accent1 2" xfId="41"/>
    <cellStyle name="Accent2 2" xfId="42"/>
    <cellStyle name="Accent3 2" xfId="43"/>
    <cellStyle name="Accent4 2" xfId="44"/>
    <cellStyle name="Accent5 2" xfId="45"/>
    <cellStyle name="Accent6 2" xfId="46"/>
    <cellStyle name="Bad 2" xfId="47"/>
    <cellStyle name="Calculation 2" xfId="48"/>
    <cellStyle name="category" xfId="49"/>
    <cellStyle name="Check Cell 2" xfId="50"/>
    <cellStyle name="Comma 10" xfId="51"/>
    <cellStyle name="Comma 10 10" xfId="52"/>
    <cellStyle name="Comma 10 11" xfId="53"/>
    <cellStyle name="Comma 10 12" xfId="54"/>
    <cellStyle name="Comma 10 13" xfId="55"/>
    <cellStyle name="Comma 10 14" xfId="56"/>
    <cellStyle name="Comma 10 15" xfId="57"/>
    <cellStyle name="Comma 10 16" xfId="58"/>
    <cellStyle name="Comma 10 17" xfId="59"/>
    <cellStyle name="Comma 10 18" xfId="60"/>
    <cellStyle name="Comma 10 19" xfId="61"/>
    <cellStyle name="Comma 10 2" xfId="62"/>
    <cellStyle name="Comma 10 20" xfId="63"/>
    <cellStyle name="Comma 10 3" xfId="64"/>
    <cellStyle name="Comma 10 4" xfId="65"/>
    <cellStyle name="Comma 10 5" xfId="66"/>
    <cellStyle name="Comma 10 6" xfId="67"/>
    <cellStyle name="Comma 10 7" xfId="68"/>
    <cellStyle name="Comma 10 8" xfId="69"/>
    <cellStyle name="Comma 10 8 10" xfId="70"/>
    <cellStyle name="Comma 10 8 2" xfId="71"/>
    <cellStyle name="Comma 10 8 3" xfId="72"/>
    <cellStyle name="Comma 10 8 4" xfId="73"/>
    <cellStyle name="Comma 10 8 5" xfId="74"/>
    <cellStyle name="Comma 10 8 6" xfId="75"/>
    <cellStyle name="Comma 10 8 7" xfId="76"/>
    <cellStyle name="Comma 10 8 8" xfId="77"/>
    <cellStyle name="Comma 10 8 9" xfId="78"/>
    <cellStyle name="Comma 10 9" xfId="79"/>
    <cellStyle name="Comma 10 9 2" xfId="80"/>
    <cellStyle name="Comma 10 9 3" xfId="81"/>
    <cellStyle name="Comma 11" xfId="82"/>
    <cellStyle name="Comma 11 10" xfId="83"/>
    <cellStyle name="Comma 11 11" xfId="84"/>
    <cellStyle name="Comma 11 12" xfId="85"/>
    <cellStyle name="Comma 11 13" xfId="86"/>
    <cellStyle name="Comma 11 14" xfId="87"/>
    <cellStyle name="Comma 11 15" xfId="88"/>
    <cellStyle name="Comma 11 16" xfId="89"/>
    <cellStyle name="Comma 11 17" xfId="90"/>
    <cellStyle name="Comma 11 18" xfId="91"/>
    <cellStyle name="Comma 11 19" xfId="92"/>
    <cellStyle name="Comma 11 2" xfId="93"/>
    <cellStyle name="Comma 11 20" xfId="94"/>
    <cellStyle name="Comma 11 3" xfId="95"/>
    <cellStyle name="Comma 11 4" xfId="96"/>
    <cellStyle name="Comma 11 5" xfId="97"/>
    <cellStyle name="Comma 11 6" xfId="98"/>
    <cellStyle name="Comma 11 7" xfId="99"/>
    <cellStyle name="Comma 11 8" xfId="100"/>
    <cellStyle name="Comma 11 8 10" xfId="101"/>
    <cellStyle name="Comma 11 8 2" xfId="102"/>
    <cellStyle name="Comma 11 8 3" xfId="103"/>
    <cellStyle name="Comma 11 8 4" xfId="104"/>
    <cellStyle name="Comma 11 8 5" xfId="105"/>
    <cellStyle name="Comma 11 8 6" xfId="106"/>
    <cellStyle name="Comma 11 8 7" xfId="107"/>
    <cellStyle name="Comma 11 8 8" xfId="108"/>
    <cellStyle name="Comma 11 8 9" xfId="109"/>
    <cellStyle name="Comma 11 9" xfId="110"/>
    <cellStyle name="Comma 11 9 2" xfId="111"/>
    <cellStyle name="Comma 11 9 3" xfId="112"/>
    <cellStyle name="Comma 12" xfId="113"/>
    <cellStyle name="Comma 12 10" xfId="114"/>
    <cellStyle name="Comma 12 11" xfId="115"/>
    <cellStyle name="Comma 12 12" xfId="116"/>
    <cellStyle name="Comma 12 13" xfId="117"/>
    <cellStyle name="Comma 12 14" xfId="118"/>
    <cellStyle name="Comma 12 15" xfId="119"/>
    <cellStyle name="Comma 12 16" xfId="120"/>
    <cellStyle name="Comma 12 17" xfId="121"/>
    <cellStyle name="Comma 12 18" xfId="122"/>
    <cellStyle name="Comma 12 19" xfId="123"/>
    <cellStyle name="Comma 12 2" xfId="124"/>
    <cellStyle name="Comma 12 20" xfId="125"/>
    <cellStyle name="Comma 12 3" xfId="126"/>
    <cellStyle name="Comma 12 4" xfId="127"/>
    <cellStyle name="Comma 12 5" xfId="128"/>
    <cellStyle name="Comma 12 6" xfId="129"/>
    <cellStyle name="Comma 12 7" xfId="130"/>
    <cellStyle name="Comma 12 8" xfId="131"/>
    <cellStyle name="Comma 12 8 10" xfId="132"/>
    <cellStyle name="Comma 12 8 2" xfId="133"/>
    <cellStyle name="Comma 12 8 3" xfId="134"/>
    <cellStyle name="Comma 12 8 4" xfId="135"/>
    <cellStyle name="Comma 12 8 5" xfId="136"/>
    <cellStyle name="Comma 12 8 6" xfId="137"/>
    <cellStyle name="Comma 12 8 7" xfId="138"/>
    <cellStyle name="Comma 12 8 8" xfId="139"/>
    <cellStyle name="Comma 12 8 9" xfId="140"/>
    <cellStyle name="Comma 12 9" xfId="141"/>
    <cellStyle name="Comma 12 9 2" xfId="142"/>
    <cellStyle name="Comma 12 9 3" xfId="143"/>
    <cellStyle name="Comma 13" xfId="144"/>
    <cellStyle name="Comma 13 10" xfId="145"/>
    <cellStyle name="Comma 13 11" xfId="146"/>
    <cellStyle name="Comma 13 12" xfId="147"/>
    <cellStyle name="Comma 13 13" xfId="148"/>
    <cellStyle name="Comma 13 14" xfId="149"/>
    <cellStyle name="Comma 13 15" xfId="150"/>
    <cellStyle name="Comma 13 16" xfId="151"/>
    <cellStyle name="Comma 13 17" xfId="152"/>
    <cellStyle name="Comma 13 18" xfId="153"/>
    <cellStyle name="Comma 13 19" xfId="154"/>
    <cellStyle name="Comma 13 2" xfId="155"/>
    <cellStyle name="Comma 13 20" xfId="156"/>
    <cellStyle name="Comma 13 3" xfId="157"/>
    <cellStyle name="Comma 13 4" xfId="158"/>
    <cellStyle name="Comma 13 5" xfId="159"/>
    <cellStyle name="Comma 13 6" xfId="160"/>
    <cellStyle name="Comma 13 7" xfId="161"/>
    <cellStyle name="Comma 13 8" xfId="162"/>
    <cellStyle name="Comma 13 8 10" xfId="163"/>
    <cellStyle name="Comma 13 8 2" xfId="164"/>
    <cellStyle name="Comma 13 8 3" xfId="165"/>
    <cellStyle name="Comma 13 8 4" xfId="166"/>
    <cellStyle name="Comma 13 8 5" xfId="167"/>
    <cellStyle name="Comma 13 8 6" xfId="168"/>
    <cellStyle name="Comma 13 8 7" xfId="169"/>
    <cellStyle name="Comma 13 8 8" xfId="170"/>
    <cellStyle name="Comma 13 8 9" xfId="171"/>
    <cellStyle name="Comma 13 9" xfId="172"/>
    <cellStyle name="Comma 13 9 2" xfId="173"/>
    <cellStyle name="Comma 13 9 3" xfId="174"/>
    <cellStyle name="Comma 14" xfId="175"/>
    <cellStyle name="Comma 14 10" xfId="176"/>
    <cellStyle name="Comma 14 11" xfId="177"/>
    <cellStyle name="Comma 14 12" xfId="178"/>
    <cellStyle name="Comma 14 13" xfId="179"/>
    <cellStyle name="Comma 14 14" xfId="180"/>
    <cellStyle name="Comma 14 15" xfId="181"/>
    <cellStyle name="Comma 14 16" xfId="182"/>
    <cellStyle name="Comma 14 17" xfId="183"/>
    <cellStyle name="Comma 14 18" xfId="184"/>
    <cellStyle name="Comma 14 19" xfId="185"/>
    <cellStyle name="Comma 14 2" xfId="186"/>
    <cellStyle name="Comma 14 20" xfId="187"/>
    <cellStyle name="Comma 14 3" xfId="188"/>
    <cellStyle name="Comma 14 4" xfId="189"/>
    <cellStyle name="Comma 14 5" xfId="190"/>
    <cellStyle name="Comma 14 6" xfId="191"/>
    <cellStyle name="Comma 14 7" xfId="192"/>
    <cellStyle name="Comma 14 8" xfId="193"/>
    <cellStyle name="Comma 14 8 10" xfId="194"/>
    <cellStyle name="Comma 14 8 2" xfId="195"/>
    <cellStyle name="Comma 14 8 3" xfId="196"/>
    <cellStyle name="Comma 14 8 4" xfId="197"/>
    <cellStyle name="Comma 14 8 5" xfId="198"/>
    <cellStyle name="Comma 14 8 6" xfId="199"/>
    <cellStyle name="Comma 14 8 7" xfId="200"/>
    <cellStyle name="Comma 14 8 8" xfId="201"/>
    <cellStyle name="Comma 14 8 9" xfId="202"/>
    <cellStyle name="Comma 14 9" xfId="203"/>
    <cellStyle name="Comma 14 9 2" xfId="204"/>
    <cellStyle name="Comma 14 9 3" xfId="205"/>
    <cellStyle name="Comma 15" xfId="206"/>
    <cellStyle name="Comma 15 2" xfId="207"/>
    <cellStyle name="Comma 15 3" xfId="208"/>
    <cellStyle name="Comma 15 4" xfId="209"/>
    <cellStyle name="Comma 16" xfId="210"/>
    <cellStyle name="Comma 17" xfId="211"/>
    <cellStyle name="Comma 17 10" xfId="212"/>
    <cellStyle name="Comma 17 11" xfId="213"/>
    <cellStyle name="Comma 17 2" xfId="214"/>
    <cellStyle name="Comma 17 3" xfId="215"/>
    <cellStyle name="Comma 17 4" xfId="216"/>
    <cellStyle name="Comma 17 5" xfId="217"/>
    <cellStyle name="Comma 17 6" xfId="218"/>
    <cellStyle name="Comma 17 7" xfId="219"/>
    <cellStyle name="Comma 17 8" xfId="220"/>
    <cellStyle name="Comma 17 9" xfId="221"/>
    <cellStyle name="Comma 18" xfId="222"/>
    <cellStyle name="Comma 18 10" xfId="223"/>
    <cellStyle name="Comma 18 11" xfId="224"/>
    <cellStyle name="Comma 18 12" xfId="225"/>
    <cellStyle name="Comma 18 13" xfId="226"/>
    <cellStyle name="Comma 18 13 10" xfId="227"/>
    <cellStyle name="Comma 18 13 2" xfId="228"/>
    <cellStyle name="Comma 18 13 3" xfId="229"/>
    <cellStyle name="Comma 18 13 4" xfId="230"/>
    <cellStyle name="Comma 18 13 5" xfId="231"/>
    <cellStyle name="Comma 18 13 6" xfId="232"/>
    <cellStyle name="Comma 18 13 7" xfId="233"/>
    <cellStyle name="Comma 18 13 8" xfId="234"/>
    <cellStyle name="Comma 18 13 9" xfId="235"/>
    <cellStyle name="Comma 18 14" xfId="236"/>
    <cellStyle name="Comma 18 14 2" xfId="237"/>
    <cellStyle name="Comma 18 14 3" xfId="238"/>
    <cellStyle name="Comma 18 15" xfId="239"/>
    <cellStyle name="Comma 18 16" xfId="240"/>
    <cellStyle name="Comma 18 17" xfId="241"/>
    <cellStyle name="Comma 18 18" xfId="242"/>
    <cellStyle name="Comma 18 19" xfId="243"/>
    <cellStyle name="Comma 18 2" xfId="244"/>
    <cellStyle name="Comma 18 2 10" xfId="245"/>
    <cellStyle name="Comma 18 2 11" xfId="246"/>
    <cellStyle name="Comma 18 2 12" xfId="247"/>
    <cellStyle name="Comma 18 2 13" xfId="248"/>
    <cellStyle name="Comma 18 2 14" xfId="249"/>
    <cellStyle name="Comma 18 2 15" xfId="250"/>
    <cellStyle name="Comma 18 2 16" xfId="251"/>
    <cellStyle name="Comma 18 2 17" xfId="252"/>
    <cellStyle name="Comma 18 2 18" xfId="253"/>
    <cellStyle name="Comma 18 2 19" xfId="254"/>
    <cellStyle name="Comma 18 2 2" xfId="255"/>
    <cellStyle name="Comma 18 2 20" xfId="256"/>
    <cellStyle name="Comma 18 2 3" xfId="257"/>
    <cellStyle name="Comma 18 2 4" xfId="258"/>
    <cellStyle name="Comma 18 2 5" xfId="259"/>
    <cellStyle name="Comma 18 2 6" xfId="260"/>
    <cellStyle name="Comma 18 2 7" xfId="261"/>
    <cellStyle name="Comma 18 2 8" xfId="262"/>
    <cellStyle name="Comma 18 2 8 10" xfId="263"/>
    <cellStyle name="Comma 18 2 8 2" xfId="264"/>
    <cellStyle name="Comma 18 2 8 3" xfId="265"/>
    <cellStyle name="Comma 18 2 8 4" xfId="266"/>
    <cellStyle name="Comma 18 2 8 5" xfId="267"/>
    <cellStyle name="Comma 18 2 8 6" xfId="268"/>
    <cellStyle name="Comma 18 2 8 7" xfId="269"/>
    <cellStyle name="Comma 18 2 8 8" xfId="270"/>
    <cellStyle name="Comma 18 2 8 9" xfId="271"/>
    <cellStyle name="Comma 18 2 9" xfId="272"/>
    <cellStyle name="Comma 18 2 9 2" xfId="273"/>
    <cellStyle name="Comma 18 2 9 3" xfId="274"/>
    <cellStyle name="Comma 18 20" xfId="275"/>
    <cellStyle name="Comma 18 21" xfId="276"/>
    <cellStyle name="Comma 18 22" xfId="277"/>
    <cellStyle name="Comma 18 23" xfId="278"/>
    <cellStyle name="Comma 18 24" xfId="279"/>
    <cellStyle name="Comma 18 25" xfId="280"/>
    <cellStyle name="Comma 18 3" xfId="281"/>
    <cellStyle name="Comma 18 3 10" xfId="282"/>
    <cellStyle name="Comma 18 3 11" xfId="283"/>
    <cellStyle name="Comma 18 3 12" xfId="284"/>
    <cellStyle name="Comma 18 3 13" xfId="285"/>
    <cellStyle name="Comma 18 3 14" xfId="286"/>
    <cellStyle name="Comma 18 3 15" xfId="287"/>
    <cellStyle name="Comma 18 3 16" xfId="288"/>
    <cellStyle name="Comma 18 3 17" xfId="289"/>
    <cellStyle name="Comma 18 3 18" xfId="290"/>
    <cellStyle name="Comma 18 3 19" xfId="291"/>
    <cellStyle name="Comma 18 3 2" xfId="292"/>
    <cellStyle name="Comma 18 3 20" xfId="293"/>
    <cellStyle name="Comma 18 3 3" xfId="294"/>
    <cellStyle name="Comma 18 3 4" xfId="295"/>
    <cellStyle name="Comma 18 3 5" xfId="296"/>
    <cellStyle name="Comma 18 3 6" xfId="297"/>
    <cellStyle name="Comma 18 3 7" xfId="298"/>
    <cellStyle name="Comma 18 3 8" xfId="299"/>
    <cellStyle name="Comma 18 3 8 10" xfId="300"/>
    <cellStyle name="Comma 18 3 8 2" xfId="301"/>
    <cellStyle name="Comma 18 3 8 3" xfId="302"/>
    <cellStyle name="Comma 18 3 8 4" xfId="303"/>
    <cellStyle name="Comma 18 3 8 5" xfId="304"/>
    <cellStyle name="Comma 18 3 8 6" xfId="305"/>
    <cellStyle name="Comma 18 3 8 7" xfId="306"/>
    <cellStyle name="Comma 18 3 8 8" xfId="307"/>
    <cellStyle name="Comma 18 3 8 9" xfId="308"/>
    <cellStyle name="Comma 18 3 9" xfId="309"/>
    <cellStyle name="Comma 18 3 9 2" xfId="310"/>
    <cellStyle name="Comma 18 3 9 3" xfId="311"/>
    <cellStyle name="Comma 18 4" xfId="312"/>
    <cellStyle name="Comma 18 4 10" xfId="313"/>
    <cellStyle name="Comma 18 4 11" xfId="314"/>
    <cellStyle name="Comma 18 4 12" xfId="315"/>
    <cellStyle name="Comma 18 4 13" xfId="316"/>
    <cellStyle name="Comma 18 4 14" xfId="317"/>
    <cellStyle name="Comma 18 4 15" xfId="318"/>
    <cellStyle name="Comma 18 4 16" xfId="319"/>
    <cellStyle name="Comma 18 4 17" xfId="320"/>
    <cellStyle name="Comma 18 4 18" xfId="321"/>
    <cellStyle name="Comma 18 4 19" xfId="322"/>
    <cellStyle name="Comma 18 4 2" xfId="323"/>
    <cellStyle name="Comma 18 4 20" xfId="324"/>
    <cellStyle name="Comma 18 4 3" xfId="325"/>
    <cellStyle name="Comma 18 4 4" xfId="326"/>
    <cellStyle name="Comma 18 4 5" xfId="327"/>
    <cellStyle name="Comma 18 4 6" xfId="328"/>
    <cellStyle name="Comma 18 4 7" xfId="329"/>
    <cellStyle name="Comma 18 4 8" xfId="330"/>
    <cellStyle name="Comma 18 4 8 10" xfId="331"/>
    <cellStyle name="Comma 18 4 8 2" xfId="332"/>
    <cellStyle name="Comma 18 4 8 3" xfId="333"/>
    <cellStyle name="Comma 18 4 8 4" xfId="334"/>
    <cellStyle name="Comma 18 4 8 5" xfId="335"/>
    <cellStyle name="Comma 18 4 8 6" xfId="336"/>
    <cellStyle name="Comma 18 4 8 7" xfId="337"/>
    <cellStyle name="Comma 18 4 8 8" xfId="338"/>
    <cellStyle name="Comma 18 4 8 9" xfId="339"/>
    <cellStyle name="Comma 18 4 9" xfId="340"/>
    <cellStyle name="Comma 18 4 9 2" xfId="341"/>
    <cellStyle name="Comma 18 4 9 3" xfId="342"/>
    <cellStyle name="Comma 18 5" xfId="343"/>
    <cellStyle name="Comma 18 5 10" xfId="344"/>
    <cellStyle name="Comma 18 5 11" xfId="345"/>
    <cellStyle name="Comma 18 5 12" xfId="346"/>
    <cellStyle name="Comma 18 5 13" xfId="347"/>
    <cellStyle name="Comma 18 5 14" xfId="348"/>
    <cellStyle name="Comma 18 5 15" xfId="349"/>
    <cellStyle name="Comma 18 5 16" xfId="350"/>
    <cellStyle name="Comma 18 5 17" xfId="351"/>
    <cellStyle name="Comma 18 5 18" xfId="352"/>
    <cellStyle name="Comma 18 5 19" xfId="353"/>
    <cellStyle name="Comma 18 5 2" xfId="354"/>
    <cellStyle name="Comma 18 5 20" xfId="355"/>
    <cellStyle name="Comma 18 5 3" xfId="356"/>
    <cellStyle name="Comma 18 5 4" xfId="357"/>
    <cellStyle name="Comma 18 5 5" xfId="358"/>
    <cellStyle name="Comma 18 5 6" xfId="359"/>
    <cellStyle name="Comma 18 5 7" xfId="360"/>
    <cellStyle name="Comma 18 5 8" xfId="361"/>
    <cellStyle name="Comma 18 5 8 10" xfId="362"/>
    <cellStyle name="Comma 18 5 8 2" xfId="363"/>
    <cellStyle name="Comma 18 5 8 3" xfId="364"/>
    <cellStyle name="Comma 18 5 8 4" xfId="365"/>
    <cellStyle name="Comma 18 5 8 5" xfId="366"/>
    <cellStyle name="Comma 18 5 8 6" xfId="367"/>
    <cellStyle name="Comma 18 5 8 7" xfId="368"/>
    <cellStyle name="Comma 18 5 8 8" xfId="369"/>
    <cellStyle name="Comma 18 5 8 9" xfId="370"/>
    <cellStyle name="Comma 18 5 9" xfId="371"/>
    <cellStyle name="Comma 18 5 9 2" xfId="372"/>
    <cellStyle name="Comma 18 5 9 3" xfId="373"/>
    <cellStyle name="Comma 18 6" xfId="374"/>
    <cellStyle name="Comma 18 6 10" xfId="375"/>
    <cellStyle name="Comma 18 6 11" xfId="376"/>
    <cellStyle name="Comma 18 6 12" xfId="377"/>
    <cellStyle name="Comma 18 6 13" xfId="378"/>
    <cellStyle name="Comma 18 6 14" xfId="379"/>
    <cellStyle name="Comma 18 6 15" xfId="380"/>
    <cellStyle name="Comma 18 6 16" xfId="381"/>
    <cellStyle name="Comma 18 6 17" xfId="382"/>
    <cellStyle name="Comma 18 6 18" xfId="383"/>
    <cellStyle name="Comma 18 6 19" xfId="384"/>
    <cellStyle name="Comma 18 6 2" xfId="385"/>
    <cellStyle name="Comma 18 6 20" xfId="386"/>
    <cellStyle name="Comma 18 6 3" xfId="387"/>
    <cellStyle name="Comma 18 6 4" xfId="388"/>
    <cellStyle name="Comma 18 6 5" xfId="389"/>
    <cellStyle name="Comma 18 6 6" xfId="390"/>
    <cellStyle name="Comma 18 6 7" xfId="391"/>
    <cellStyle name="Comma 18 6 8" xfId="392"/>
    <cellStyle name="Comma 18 6 8 10" xfId="393"/>
    <cellStyle name="Comma 18 6 8 2" xfId="394"/>
    <cellStyle name="Comma 18 6 8 3" xfId="395"/>
    <cellStyle name="Comma 18 6 8 4" xfId="396"/>
    <cellStyle name="Comma 18 6 8 5" xfId="397"/>
    <cellStyle name="Comma 18 6 8 6" xfId="398"/>
    <cellStyle name="Comma 18 6 8 7" xfId="399"/>
    <cellStyle name="Comma 18 6 8 8" xfId="400"/>
    <cellStyle name="Comma 18 6 8 9" xfId="401"/>
    <cellStyle name="Comma 18 6 9" xfId="402"/>
    <cellStyle name="Comma 18 6 9 2" xfId="403"/>
    <cellStyle name="Comma 18 6 9 3" xfId="404"/>
    <cellStyle name="Comma 18 7" xfId="405"/>
    <cellStyle name="Comma 18 8" xfId="406"/>
    <cellStyle name="Comma 18 9" xfId="407"/>
    <cellStyle name="Comma 19" xfId="408"/>
    <cellStyle name="Comma 19 10" xfId="409"/>
    <cellStyle name="Comma 19 11" xfId="410"/>
    <cellStyle name="Comma 19 12" xfId="411"/>
    <cellStyle name="Comma 19 13" xfId="412"/>
    <cellStyle name="Comma 19 14" xfId="413"/>
    <cellStyle name="Comma 19 15" xfId="414"/>
    <cellStyle name="Comma 19 16" xfId="415"/>
    <cellStyle name="Comma 19 17" xfId="416"/>
    <cellStyle name="Comma 19 18" xfId="417"/>
    <cellStyle name="Comma 19 19" xfId="418"/>
    <cellStyle name="Comma 19 2" xfId="419"/>
    <cellStyle name="Comma 19 20" xfId="420"/>
    <cellStyle name="Comma 19 3" xfId="421"/>
    <cellStyle name="Comma 19 4" xfId="422"/>
    <cellStyle name="Comma 19 5" xfId="423"/>
    <cellStyle name="Comma 19 6" xfId="424"/>
    <cellStyle name="Comma 19 7" xfId="425"/>
    <cellStyle name="Comma 19 8" xfId="426"/>
    <cellStyle name="Comma 19 8 10" xfId="427"/>
    <cellStyle name="Comma 19 8 2" xfId="428"/>
    <cellStyle name="Comma 19 8 3" xfId="429"/>
    <cellStyle name="Comma 19 8 4" xfId="430"/>
    <cellStyle name="Comma 19 8 5" xfId="431"/>
    <cellStyle name="Comma 19 8 6" xfId="432"/>
    <cellStyle name="Comma 19 8 7" xfId="433"/>
    <cellStyle name="Comma 19 8 8" xfId="434"/>
    <cellStyle name="Comma 19 8 9" xfId="435"/>
    <cellStyle name="Comma 19 9" xfId="436"/>
    <cellStyle name="Comma 19 9 2" xfId="437"/>
    <cellStyle name="Comma 19 9 3" xfId="438"/>
    <cellStyle name="Comma 2" xfId="439"/>
    <cellStyle name="Comma 2 10" xfId="440"/>
    <cellStyle name="Comma 2 11" xfId="441"/>
    <cellStyle name="Comma 2 11 2" xfId="442"/>
    <cellStyle name="Comma 2 11 3" xfId="443"/>
    <cellStyle name="Comma 2 12" xfId="444"/>
    <cellStyle name="Comma 2 12 2" xfId="445"/>
    <cellStyle name="Comma 2 12 3" xfId="446"/>
    <cellStyle name="Comma 2 13" xfId="447"/>
    <cellStyle name="Comma 2 2" xfId="448"/>
    <cellStyle name="Comma 2 2 10" xfId="449"/>
    <cellStyle name="Comma 2 2 10 10" xfId="450"/>
    <cellStyle name="Comma 2 2 10 11" xfId="451"/>
    <cellStyle name="Comma 2 2 10 12" xfId="452"/>
    <cellStyle name="Comma 2 2 10 13" xfId="453"/>
    <cellStyle name="Comma 2 2 10 14" xfId="454"/>
    <cellStyle name="Comma 2 2 10 2" xfId="455"/>
    <cellStyle name="Comma 2 2 10 3" xfId="456"/>
    <cellStyle name="Comma 2 2 10 3 10" xfId="457"/>
    <cellStyle name="Comma 2 2 10 3 2" xfId="458"/>
    <cellStyle name="Comma 2 2 10 3 3" xfId="459"/>
    <cellStyle name="Comma 2 2 10 3 4" xfId="460"/>
    <cellStyle name="Comma 2 2 10 3 5" xfId="461"/>
    <cellStyle name="Comma 2 2 10 3 6" xfId="462"/>
    <cellStyle name="Comma 2 2 10 3 7" xfId="463"/>
    <cellStyle name="Comma 2 2 10 3 8" xfId="464"/>
    <cellStyle name="Comma 2 2 10 3 9" xfId="465"/>
    <cellStyle name="Comma 2 2 10 4" xfId="466"/>
    <cellStyle name="Comma 2 2 10 4 2" xfId="467"/>
    <cellStyle name="Comma 2 2 10 4 3" xfId="468"/>
    <cellStyle name="Comma 2 2 10 5" xfId="469"/>
    <cellStyle name="Comma 2 2 10 6" xfId="470"/>
    <cellStyle name="Comma 2 2 10 7" xfId="471"/>
    <cellStyle name="Comma 2 2 10 8" xfId="472"/>
    <cellStyle name="Comma 2 2 10 9" xfId="473"/>
    <cellStyle name="Comma 2 2 11" xfId="474"/>
    <cellStyle name="Comma 2 2 11 10" xfId="475"/>
    <cellStyle name="Comma 2 2 11 11" xfId="476"/>
    <cellStyle name="Comma 2 2 11 12" xfId="477"/>
    <cellStyle name="Comma 2 2 11 13" xfId="478"/>
    <cellStyle name="Comma 2 2 11 14" xfId="479"/>
    <cellStyle name="Comma 2 2 11 2" xfId="480"/>
    <cellStyle name="Comma 2 2 11 3" xfId="481"/>
    <cellStyle name="Comma 2 2 11 3 10" xfId="482"/>
    <cellStyle name="Comma 2 2 11 3 2" xfId="483"/>
    <cellStyle name="Comma 2 2 11 3 3" xfId="484"/>
    <cellStyle name="Comma 2 2 11 3 4" xfId="485"/>
    <cellStyle name="Comma 2 2 11 3 5" xfId="486"/>
    <cellStyle name="Comma 2 2 11 3 6" xfId="487"/>
    <cellStyle name="Comma 2 2 11 3 7" xfId="488"/>
    <cellStyle name="Comma 2 2 11 3 8" xfId="489"/>
    <cellStyle name="Comma 2 2 11 3 9" xfId="490"/>
    <cellStyle name="Comma 2 2 11 4" xfId="491"/>
    <cellStyle name="Comma 2 2 11 4 2" xfId="492"/>
    <cellStyle name="Comma 2 2 11 4 3" xfId="493"/>
    <cellStyle name="Comma 2 2 11 5" xfId="494"/>
    <cellStyle name="Comma 2 2 11 6" xfId="495"/>
    <cellStyle name="Comma 2 2 11 7" xfId="496"/>
    <cellStyle name="Comma 2 2 11 8" xfId="497"/>
    <cellStyle name="Comma 2 2 11 9" xfId="498"/>
    <cellStyle name="Comma 2 2 12" xfId="499"/>
    <cellStyle name="Comma 2 2 13" xfId="500"/>
    <cellStyle name="Comma 2 2 13 10" xfId="501"/>
    <cellStyle name="Comma 2 2 13 11" xfId="502"/>
    <cellStyle name="Comma 2 2 13 12" xfId="503"/>
    <cellStyle name="Comma 2 2 13 2" xfId="504"/>
    <cellStyle name="Comma 2 2 13 3" xfId="505"/>
    <cellStyle name="Comma 2 2 13 4" xfId="506"/>
    <cellStyle name="Comma 2 2 13 5" xfId="507"/>
    <cellStyle name="Comma 2 2 13 6" xfId="508"/>
    <cellStyle name="Comma 2 2 13 7" xfId="509"/>
    <cellStyle name="Comma 2 2 13 8" xfId="510"/>
    <cellStyle name="Comma 2 2 13 9" xfId="511"/>
    <cellStyle name="Comma 2 2 14" xfId="512"/>
    <cellStyle name="Comma 2 2 15" xfId="513"/>
    <cellStyle name="Comma 2 2 16" xfId="514"/>
    <cellStyle name="Comma 2 2 17" xfId="515"/>
    <cellStyle name="Comma 2 2 18" xfId="516"/>
    <cellStyle name="Comma 2 2 19" xfId="517"/>
    <cellStyle name="Comma 2 2 2" xfId="518"/>
    <cellStyle name="Comma 2 2 2 10" xfId="519"/>
    <cellStyle name="Comma 2 2 2 10 10" xfId="520"/>
    <cellStyle name="Comma 2 2 2 10 2" xfId="521"/>
    <cellStyle name="Comma 2 2 2 10 3" xfId="522"/>
    <cellStyle name="Comma 2 2 2 10 4" xfId="523"/>
    <cellStyle name="Comma 2 2 2 10 5" xfId="524"/>
    <cellStyle name="Comma 2 2 2 10 6" xfId="525"/>
    <cellStyle name="Comma 2 2 2 10 7" xfId="526"/>
    <cellStyle name="Comma 2 2 2 10 8" xfId="527"/>
    <cellStyle name="Comma 2 2 2 10 9" xfId="528"/>
    <cellStyle name="Comma 2 2 2 11" xfId="529"/>
    <cellStyle name="Comma 2 2 2 11 2" xfId="530"/>
    <cellStyle name="Comma 2 2 2 11 3" xfId="531"/>
    <cellStyle name="Comma 2 2 2 12" xfId="532"/>
    <cellStyle name="Comma 2 2 2 13" xfId="533"/>
    <cellStyle name="Comma 2 2 2 14" xfId="534"/>
    <cellStyle name="Comma 2 2 2 15" xfId="535"/>
    <cellStyle name="Comma 2 2 2 16" xfId="536"/>
    <cellStyle name="Comma 2 2 2 17" xfId="537"/>
    <cellStyle name="Comma 2 2 2 18" xfId="538"/>
    <cellStyle name="Comma 2 2 2 19" xfId="539"/>
    <cellStyle name="Comma 2 2 2 2" xfId="540"/>
    <cellStyle name="Comma 2 2 2 2 10" xfId="541"/>
    <cellStyle name="Comma 2 2 2 2 10 10" xfId="542"/>
    <cellStyle name="Comma 2 2 2 2 10 11" xfId="543"/>
    <cellStyle name="Comma 2 2 2 2 10 12" xfId="544"/>
    <cellStyle name="Comma 2 2 2 2 10 13" xfId="545"/>
    <cellStyle name="Comma 2 2 2 2 10 14" xfId="546"/>
    <cellStyle name="Comma 2 2 2 2 10 2" xfId="547"/>
    <cellStyle name="Comma 2 2 2 2 10 3" xfId="548"/>
    <cellStyle name="Comma 2 2 2 2 10 3 10" xfId="549"/>
    <cellStyle name="Comma 2 2 2 2 10 3 2" xfId="550"/>
    <cellStyle name="Comma 2 2 2 2 10 3 3" xfId="551"/>
    <cellStyle name="Comma 2 2 2 2 10 3 4" xfId="552"/>
    <cellStyle name="Comma 2 2 2 2 10 3 5" xfId="553"/>
    <cellStyle name="Comma 2 2 2 2 10 3 6" xfId="554"/>
    <cellStyle name="Comma 2 2 2 2 10 3 7" xfId="555"/>
    <cellStyle name="Comma 2 2 2 2 10 3 8" xfId="556"/>
    <cellStyle name="Comma 2 2 2 2 10 3 9" xfId="557"/>
    <cellStyle name="Comma 2 2 2 2 10 4" xfId="558"/>
    <cellStyle name="Comma 2 2 2 2 10 4 2" xfId="559"/>
    <cellStyle name="Comma 2 2 2 2 10 4 3" xfId="560"/>
    <cellStyle name="Comma 2 2 2 2 10 5" xfId="561"/>
    <cellStyle name="Comma 2 2 2 2 10 6" xfId="562"/>
    <cellStyle name="Comma 2 2 2 2 10 7" xfId="563"/>
    <cellStyle name="Comma 2 2 2 2 10 8" xfId="564"/>
    <cellStyle name="Comma 2 2 2 2 10 9" xfId="565"/>
    <cellStyle name="Comma 2 2 2 2 11" xfId="566"/>
    <cellStyle name="Comma 2 2 2 2 12" xfId="567"/>
    <cellStyle name="Comma 2 2 2 2 12 10" xfId="568"/>
    <cellStyle name="Comma 2 2 2 2 12 11" xfId="569"/>
    <cellStyle name="Comma 2 2 2 2 12 12" xfId="570"/>
    <cellStyle name="Comma 2 2 2 2 12 2" xfId="571"/>
    <cellStyle name="Comma 2 2 2 2 12 3" xfId="572"/>
    <cellStyle name="Comma 2 2 2 2 12 4" xfId="573"/>
    <cellStyle name="Comma 2 2 2 2 12 5" xfId="574"/>
    <cellStyle name="Comma 2 2 2 2 12 6" xfId="575"/>
    <cellStyle name="Comma 2 2 2 2 12 7" xfId="576"/>
    <cellStyle name="Comma 2 2 2 2 12 8" xfId="577"/>
    <cellStyle name="Comma 2 2 2 2 12 9" xfId="578"/>
    <cellStyle name="Comma 2 2 2 2 13" xfId="579"/>
    <cellStyle name="Comma 2 2 2 2 14" xfId="580"/>
    <cellStyle name="Comma 2 2 2 2 15" xfId="581"/>
    <cellStyle name="Comma 2 2 2 2 16" xfId="582"/>
    <cellStyle name="Comma 2 2 2 2 17" xfId="583"/>
    <cellStyle name="Comma 2 2 2 2 18" xfId="584"/>
    <cellStyle name="Comma 2 2 2 2 19" xfId="585"/>
    <cellStyle name="Comma 2 2 2 2 2" xfId="586"/>
    <cellStyle name="Comma 2 2 2 2 2 10" xfId="587"/>
    <cellStyle name="Comma 2 2 2 2 2 11" xfId="588"/>
    <cellStyle name="Comma 2 2 2 2 2 12" xfId="589"/>
    <cellStyle name="Comma 2 2 2 2 2 13" xfId="590"/>
    <cellStyle name="Comma 2 2 2 2 2 14" xfId="591"/>
    <cellStyle name="Comma 2 2 2 2 2 15" xfId="592"/>
    <cellStyle name="Comma 2 2 2 2 2 16" xfId="593"/>
    <cellStyle name="Comma 2 2 2 2 2 17" xfId="594"/>
    <cellStyle name="Comma 2 2 2 2 2 18" xfId="595"/>
    <cellStyle name="Comma 2 2 2 2 2 2" xfId="596"/>
    <cellStyle name="Comma 2 2 2 2 2 3" xfId="597"/>
    <cellStyle name="Comma 2 2 2 2 2 4" xfId="598"/>
    <cellStyle name="Comma 2 2 2 2 2 5" xfId="599"/>
    <cellStyle name="Comma 2 2 2 2 2 6" xfId="600"/>
    <cellStyle name="Comma 2 2 2 2 2 6 10" xfId="601"/>
    <cellStyle name="Comma 2 2 2 2 2 6 2" xfId="602"/>
    <cellStyle name="Comma 2 2 2 2 2 6 3" xfId="603"/>
    <cellStyle name="Comma 2 2 2 2 2 6 4" xfId="604"/>
    <cellStyle name="Comma 2 2 2 2 2 6 5" xfId="605"/>
    <cellStyle name="Comma 2 2 2 2 2 6 6" xfId="606"/>
    <cellStyle name="Comma 2 2 2 2 2 6 7" xfId="607"/>
    <cellStyle name="Comma 2 2 2 2 2 6 8" xfId="608"/>
    <cellStyle name="Comma 2 2 2 2 2 6 9" xfId="609"/>
    <cellStyle name="Comma 2 2 2 2 2 7" xfId="610"/>
    <cellStyle name="Comma 2 2 2 2 2 7 2" xfId="611"/>
    <cellStyle name="Comma 2 2 2 2 2 7 3" xfId="612"/>
    <cellStyle name="Comma 2 2 2 2 2 8" xfId="613"/>
    <cellStyle name="Comma 2 2 2 2 2 9" xfId="614"/>
    <cellStyle name="Comma 2 2 2 2 20" xfId="615"/>
    <cellStyle name="Comma 2 2 2 2 21" xfId="616"/>
    <cellStyle name="Comma 2 2 2 2 22" xfId="617"/>
    <cellStyle name="Comma 2 2 2 2 3" xfId="618"/>
    <cellStyle name="Comma 2 2 2 2 3 10" xfId="619"/>
    <cellStyle name="Comma 2 2 2 2 3 11" xfId="620"/>
    <cellStyle name="Comma 2 2 2 2 3 12" xfId="621"/>
    <cellStyle name="Comma 2 2 2 2 3 13" xfId="622"/>
    <cellStyle name="Comma 2 2 2 2 3 14" xfId="623"/>
    <cellStyle name="Comma 2 2 2 2 3 15" xfId="624"/>
    <cellStyle name="Comma 2 2 2 2 3 16" xfId="625"/>
    <cellStyle name="Comma 2 2 2 2 3 17" xfId="626"/>
    <cellStyle name="Comma 2 2 2 2 3 18" xfId="627"/>
    <cellStyle name="Comma 2 2 2 2 3 2" xfId="628"/>
    <cellStyle name="Comma 2 2 2 2 3 3" xfId="629"/>
    <cellStyle name="Comma 2 2 2 2 3 4" xfId="630"/>
    <cellStyle name="Comma 2 2 2 2 3 5" xfId="631"/>
    <cellStyle name="Comma 2 2 2 2 3 6" xfId="632"/>
    <cellStyle name="Comma 2 2 2 2 3 6 10" xfId="633"/>
    <cellStyle name="Comma 2 2 2 2 3 6 2" xfId="634"/>
    <cellStyle name="Comma 2 2 2 2 3 6 3" xfId="635"/>
    <cellStyle name="Comma 2 2 2 2 3 6 4" xfId="636"/>
    <cellStyle name="Comma 2 2 2 2 3 6 5" xfId="637"/>
    <cellStyle name="Comma 2 2 2 2 3 6 6" xfId="638"/>
    <cellStyle name="Comma 2 2 2 2 3 6 7" xfId="639"/>
    <cellStyle name="Comma 2 2 2 2 3 6 8" xfId="640"/>
    <cellStyle name="Comma 2 2 2 2 3 6 9" xfId="641"/>
    <cellStyle name="Comma 2 2 2 2 3 7" xfId="642"/>
    <cellStyle name="Comma 2 2 2 2 3 7 2" xfId="643"/>
    <cellStyle name="Comma 2 2 2 2 3 7 3" xfId="644"/>
    <cellStyle name="Comma 2 2 2 2 3 8" xfId="645"/>
    <cellStyle name="Comma 2 2 2 2 3 9" xfId="646"/>
    <cellStyle name="Comma 2 2 2 2 4" xfId="647"/>
    <cellStyle name="Comma 2 2 2 2 4 10" xfId="648"/>
    <cellStyle name="Comma 2 2 2 2 4 11" xfId="649"/>
    <cellStyle name="Comma 2 2 2 2 4 12" xfId="650"/>
    <cellStyle name="Comma 2 2 2 2 4 13" xfId="651"/>
    <cellStyle name="Comma 2 2 2 2 4 14" xfId="652"/>
    <cellStyle name="Comma 2 2 2 2 4 15" xfId="653"/>
    <cellStyle name="Comma 2 2 2 2 4 16" xfId="654"/>
    <cellStyle name="Comma 2 2 2 2 4 17" xfId="655"/>
    <cellStyle name="Comma 2 2 2 2 4 18" xfId="656"/>
    <cellStyle name="Comma 2 2 2 2 4 2" xfId="657"/>
    <cellStyle name="Comma 2 2 2 2 4 3" xfId="658"/>
    <cellStyle name="Comma 2 2 2 2 4 4" xfId="659"/>
    <cellStyle name="Comma 2 2 2 2 4 5" xfId="660"/>
    <cellStyle name="Comma 2 2 2 2 4 6" xfId="661"/>
    <cellStyle name="Comma 2 2 2 2 4 6 10" xfId="662"/>
    <cellStyle name="Comma 2 2 2 2 4 6 2" xfId="663"/>
    <cellStyle name="Comma 2 2 2 2 4 6 3" xfId="664"/>
    <cellStyle name="Comma 2 2 2 2 4 6 4" xfId="665"/>
    <cellStyle name="Comma 2 2 2 2 4 6 5" xfId="666"/>
    <cellStyle name="Comma 2 2 2 2 4 6 6" xfId="667"/>
    <cellStyle name="Comma 2 2 2 2 4 6 7" xfId="668"/>
    <cellStyle name="Comma 2 2 2 2 4 6 8" xfId="669"/>
    <cellStyle name="Comma 2 2 2 2 4 6 9" xfId="670"/>
    <cellStyle name="Comma 2 2 2 2 4 7" xfId="671"/>
    <cellStyle name="Comma 2 2 2 2 4 7 2" xfId="672"/>
    <cellStyle name="Comma 2 2 2 2 4 7 3" xfId="673"/>
    <cellStyle name="Comma 2 2 2 2 4 8" xfId="674"/>
    <cellStyle name="Comma 2 2 2 2 4 9" xfId="675"/>
    <cellStyle name="Comma 2 2 2 2 5" xfId="676"/>
    <cellStyle name="Comma 2 2 2 2 5 10" xfId="677"/>
    <cellStyle name="Comma 2 2 2 2 5 11" xfId="678"/>
    <cellStyle name="Comma 2 2 2 2 5 12" xfId="679"/>
    <cellStyle name="Comma 2 2 2 2 5 13" xfId="680"/>
    <cellStyle name="Comma 2 2 2 2 5 14" xfId="681"/>
    <cellStyle name="Comma 2 2 2 2 5 15" xfId="682"/>
    <cellStyle name="Comma 2 2 2 2 5 16" xfId="683"/>
    <cellStyle name="Comma 2 2 2 2 5 17" xfId="684"/>
    <cellStyle name="Comma 2 2 2 2 5 18" xfId="685"/>
    <cellStyle name="Comma 2 2 2 2 5 2" xfId="686"/>
    <cellStyle name="Comma 2 2 2 2 5 3" xfId="687"/>
    <cellStyle name="Comma 2 2 2 2 5 4" xfId="688"/>
    <cellStyle name="Comma 2 2 2 2 5 5" xfId="689"/>
    <cellStyle name="Comma 2 2 2 2 5 6" xfId="690"/>
    <cellStyle name="Comma 2 2 2 2 5 6 10" xfId="691"/>
    <cellStyle name="Comma 2 2 2 2 5 6 2" xfId="692"/>
    <cellStyle name="Comma 2 2 2 2 5 6 3" xfId="693"/>
    <cellStyle name="Comma 2 2 2 2 5 6 4" xfId="694"/>
    <cellStyle name="Comma 2 2 2 2 5 6 5" xfId="695"/>
    <cellStyle name="Comma 2 2 2 2 5 6 6" xfId="696"/>
    <cellStyle name="Comma 2 2 2 2 5 6 7" xfId="697"/>
    <cellStyle name="Comma 2 2 2 2 5 6 8" xfId="698"/>
    <cellStyle name="Comma 2 2 2 2 5 6 9" xfId="699"/>
    <cellStyle name="Comma 2 2 2 2 5 7" xfId="700"/>
    <cellStyle name="Comma 2 2 2 2 5 7 2" xfId="701"/>
    <cellStyle name="Comma 2 2 2 2 5 7 3" xfId="702"/>
    <cellStyle name="Comma 2 2 2 2 5 8" xfId="703"/>
    <cellStyle name="Comma 2 2 2 2 5 9" xfId="704"/>
    <cellStyle name="Comma 2 2 2 2 6" xfId="705"/>
    <cellStyle name="Comma 2 2 2 2 6 10" xfId="706"/>
    <cellStyle name="Comma 2 2 2 2 6 11" xfId="707"/>
    <cellStyle name="Comma 2 2 2 2 6 12" xfId="708"/>
    <cellStyle name="Comma 2 2 2 2 6 13" xfId="709"/>
    <cellStyle name="Comma 2 2 2 2 6 14" xfId="710"/>
    <cellStyle name="Comma 2 2 2 2 6 15" xfId="711"/>
    <cellStyle name="Comma 2 2 2 2 6 16" xfId="712"/>
    <cellStyle name="Comma 2 2 2 2 6 17" xfId="713"/>
    <cellStyle name="Comma 2 2 2 2 6 2" xfId="714"/>
    <cellStyle name="Comma 2 2 2 2 6 3" xfId="715"/>
    <cellStyle name="Comma 2 2 2 2 6 4" xfId="716"/>
    <cellStyle name="Comma 2 2 2 2 6 5" xfId="717"/>
    <cellStyle name="Comma 2 2 2 2 6 5 10" xfId="718"/>
    <cellStyle name="Comma 2 2 2 2 6 5 2" xfId="719"/>
    <cellStyle name="Comma 2 2 2 2 6 5 3" xfId="720"/>
    <cellStyle name="Comma 2 2 2 2 6 5 4" xfId="721"/>
    <cellStyle name="Comma 2 2 2 2 6 5 5" xfId="722"/>
    <cellStyle name="Comma 2 2 2 2 6 5 6" xfId="723"/>
    <cellStyle name="Comma 2 2 2 2 6 5 7" xfId="724"/>
    <cellStyle name="Comma 2 2 2 2 6 5 8" xfId="725"/>
    <cellStyle name="Comma 2 2 2 2 6 5 9" xfId="726"/>
    <cellStyle name="Comma 2 2 2 2 6 6" xfId="727"/>
    <cellStyle name="Comma 2 2 2 2 6 6 2" xfId="728"/>
    <cellStyle name="Comma 2 2 2 2 6 6 3" xfId="729"/>
    <cellStyle name="Comma 2 2 2 2 6 7" xfId="730"/>
    <cellStyle name="Comma 2 2 2 2 6 8" xfId="731"/>
    <cellStyle name="Comma 2 2 2 2 6 9" xfId="732"/>
    <cellStyle name="Comma 2 2 2 2 7" xfId="733"/>
    <cellStyle name="Comma 2 2 2 2 8" xfId="734"/>
    <cellStyle name="Comma 2 2 2 2 9" xfId="735"/>
    <cellStyle name="Comma 2 2 2 2 9 10" xfId="736"/>
    <cellStyle name="Comma 2 2 2 2 9 11" xfId="737"/>
    <cellStyle name="Comma 2 2 2 2 9 12" xfId="738"/>
    <cellStyle name="Comma 2 2 2 2 9 13" xfId="739"/>
    <cellStyle name="Comma 2 2 2 2 9 14" xfId="740"/>
    <cellStyle name="Comma 2 2 2 2 9 2" xfId="741"/>
    <cellStyle name="Comma 2 2 2 2 9 3" xfId="742"/>
    <cellStyle name="Comma 2 2 2 2 9 3 10" xfId="743"/>
    <cellStyle name="Comma 2 2 2 2 9 3 2" xfId="744"/>
    <cellStyle name="Comma 2 2 2 2 9 3 3" xfId="745"/>
    <cellStyle name="Comma 2 2 2 2 9 3 4" xfId="746"/>
    <cellStyle name="Comma 2 2 2 2 9 3 5" xfId="747"/>
    <cellStyle name="Comma 2 2 2 2 9 3 6" xfId="748"/>
    <cellStyle name="Comma 2 2 2 2 9 3 7" xfId="749"/>
    <cellStyle name="Comma 2 2 2 2 9 3 8" xfId="750"/>
    <cellStyle name="Comma 2 2 2 2 9 3 9" xfId="751"/>
    <cellStyle name="Comma 2 2 2 2 9 4" xfId="752"/>
    <cellStyle name="Comma 2 2 2 2 9 4 2" xfId="753"/>
    <cellStyle name="Comma 2 2 2 2 9 4 3" xfId="754"/>
    <cellStyle name="Comma 2 2 2 2 9 5" xfId="755"/>
    <cellStyle name="Comma 2 2 2 2 9 6" xfId="756"/>
    <cellStyle name="Comma 2 2 2 2 9 7" xfId="757"/>
    <cellStyle name="Comma 2 2 2 2 9 8" xfId="758"/>
    <cellStyle name="Comma 2 2 2 2 9 9" xfId="759"/>
    <cellStyle name="Comma 2 2 2 20" xfId="760"/>
    <cellStyle name="Comma 2 2 2 21" xfId="761"/>
    <cellStyle name="Comma 2 2 2 22" xfId="762"/>
    <cellStyle name="Comma 2 2 2 3" xfId="763"/>
    <cellStyle name="Comma 2 2 2 4" xfId="764"/>
    <cellStyle name="Comma 2 2 2 5" xfId="765"/>
    <cellStyle name="Comma 2 2 2 6" xfId="766"/>
    <cellStyle name="Comma 2 2 2 7" xfId="767"/>
    <cellStyle name="Comma 2 2 2 8" xfId="768"/>
    <cellStyle name="Comma 2 2 2 9" xfId="769"/>
    <cellStyle name="Comma 2 2 20" xfId="770"/>
    <cellStyle name="Comma 2 2 21" xfId="771"/>
    <cellStyle name="Comma 2 2 22" xfId="772"/>
    <cellStyle name="Comma 2 2 23" xfId="773"/>
    <cellStyle name="Comma 2 2 3" xfId="774"/>
    <cellStyle name="Comma 2 2 3 10" xfId="775"/>
    <cellStyle name="Comma 2 2 3 11" xfId="776"/>
    <cellStyle name="Comma 2 2 3 12" xfId="777"/>
    <cellStyle name="Comma 2 2 3 13" xfId="778"/>
    <cellStyle name="Comma 2 2 3 14" xfId="779"/>
    <cellStyle name="Comma 2 2 3 15" xfId="780"/>
    <cellStyle name="Comma 2 2 3 16" xfId="781"/>
    <cellStyle name="Comma 2 2 3 17" xfId="782"/>
    <cellStyle name="Comma 2 2 3 18" xfId="783"/>
    <cellStyle name="Comma 2 2 3 2" xfId="784"/>
    <cellStyle name="Comma 2 2 3 3" xfId="785"/>
    <cellStyle name="Comma 2 2 3 4" xfId="786"/>
    <cellStyle name="Comma 2 2 3 5" xfId="787"/>
    <cellStyle name="Comma 2 2 3 6" xfId="788"/>
    <cellStyle name="Comma 2 2 3 6 10" xfId="789"/>
    <cellStyle name="Comma 2 2 3 6 2" xfId="790"/>
    <cellStyle name="Comma 2 2 3 6 3" xfId="791"/>
    <cellStyle name="Comma 2 2 3 6 4" xfId="792"/>
    <cellStyle name="Comma 2 2 3 6 5" xfId="793"/>
    <cellStyle name="Comma 2 2 3 6 6" xfId="794"/>
    <cellStyle name="Comma 2 2 3 6 7" xfId="795"/>
    <cellStyle name="Comma 2 2 3 6 8" xfId="796"/>
    <cellStyle name="Comma 2 2 3 6 9" xfId="797"/>
    <cellStyle name="Comma 2 2 3 7" xfId="798"/>
    <cellStyle name="Comma 2 2 3 7 2" xfId="799"/>
    <cellStyle name="Comma 2 2 3 7 3" xfId="800"/>
    <cellStyle name="Comma 2 2 3 8" xfId="801"/>
    <cellStyle name="Comma 2 2 3 9" xfId="802"/>
    <cellStyle name="Comma 2 2 4" xfId="803"/>
    <cellStyle name="Comma 2 2 4 10" xfId="804"/>
    <cellStyle name="Comma 2 2 4 11" xfId="805"/>
    <cellStyle name="Comma 2 2 4 12" xfId="806"/>
    <cellStyle name="Comma 2 2 4 13" xfId="807"/>
    <cellStyle name="Comma 2 2 4 14" xfId="808"/>
    <cellStyle name="Comma 2 2 4 15" xfId="809"/>
    <cellStyle name="Comma 2 2 4 16" xfId="810"/>
    <cellStyle name="Comma 2 2 4 17" xfId="811"/>
    <cellStyle name="Comma 2 2 4 18" xfId="812"/>
    <cellStyle name="Comma 2 2 4 2" xfId="813"/>
    <cellStyle name="Comma 2 2 4 3" xfId="814"/>
    <cellStyle name="Comma 2 2 4 4" xfId="815"/>
    <cellStyle name="Comma 2 2 4 5" xfId="816"/>
    <cellStyle name="Comma 2 2 4 6" xfId="817"/>
    <cellStyle name="Comma 2 2 4 6 10" xfId="818"/>
    <cellStyle name="Comma 2 2 4 6 2" xfId="819"/>
    <cellStyle name="Comma 2 2 4 6 3" xfId="820"/>
    <cellStyle name="Comma 2 2 4 6 4" xfId="821"/>
    <cellStyle name="Comma 2 2 4 6 5" xfId="822"/>
    <cellStyle name="Comma 2 2 4 6 6" xfId="823"/>
    <cellStyle name="Comma 2 2 4 6 7" xfId="824"/>
    <cellStyle name="Comma 2 2 4 6 8" xfId="825"/>
    <cellStyle name="Comma 2 2 4 6 9" xfId="826"/>
    <cellStyle name="Comma 2 2 4 7" xfId="827"/>
    <cellStyle name="Comma 2 2 4 7 2" xfId="828"/>
    <cellStyle name="Comma 2 2 4 7 3" xfId="829"/>
    <cellStyle name="Comma 2 2 4 8" xfId="830"/>
    <cellStyle name="Comma 2 2 4 9" xfId="831"/>
    <cellStyle name="Comma 2 2 5" xfId="832"/>
    <cellStyle name="Comma 2 2 5 10" xfId="833"/>
    <cellStyle name="Comma 2 2 5 11" xfId="834"/>
    <cellStyle name="Comma 2 2 5 12" xfId="835"/>
    <cellStyle name="Comma 2 2 5 13" xfId="836"/>
    <cellStyle name="Comma 2 2 5 14" xfId="837"/>
    <cellStyle name="Comma 2 2 5 15" xfId="838"/>
    <cellStyle name="Comma 2 2 5 16" xfId="839"/>
    <cellStyle name="Comma 2 2 5 17" xfId="840"/>
    <cellStyle name="Comma 2 2 5 18" xfId="841"/>
    <cellStyle name="Comma 2 2 5 2" xfId="842"/>
    <cellStyle name="Comma 2 2 5 3" xfId="843"/>
    <cellStyle name="Comma 2 2 5 4" xfId="844"/>
    <cellStyle name="Comma 2 2 5 5" xfId="845"/>
    <cellStyle name="Comma 2 2 5 6" xfId="846"/>
    <cellStyle name="Comma 2 2 5 6 10" xfId="847"/>
    <cellStyle name="Comma 2 2 5 6 2" xfId="848"/>
    <cellStyle name="Comma 2 2 5 6 3" xfId="849"/>
    <cellStyle name="Comma 2 2 5 6 4" xfId="850"/>
    <cellStyle name="Comma 2 2 5 6 5" xfId="851"/>
    <cellStyle name="Comma 2 2 5 6 6" xfId="852"/>
    <cellStyle name="Comma 2 2 5 6 7" xfId="853"/>
    <cellStyle name="Comma 2 2 5 6 8" xfId="854"/>
    <cellStyle name="Comma 2 2 5 6 9" xfId="855"/>
    <cellStyle name="Comma 2 2 5 7" xfId="856"/>
    <cellStyle name="Comma 2 2 5 7 2" xfId="857"/>
    <cellStyle name="Comma 2 2 5 7 3" xfId="858"/>
    <cellStyle name="Comma 2 2 5 8" xfId="859"/>
    <cellStyle name="Comma 2 2 5 9" xfId="860"/>
    <cellStyle name="Comma 2 2 6" xfId="861"/>
    <cellStyle name="Comma 2 2 6 10" xfId="862"/>
    <cellStyle name="Comma 2 2 6 11" xfId="863"/>
    <cellStyle name="Comma 2 2 6 12" xfId="864"/>
    <cellStyle name="Comma 2 2 6 13" xfId="865"/>
    <cellStyle name="Comma 2 2 6 14" xfId="866"/>
    <cellStyle name="Comma 2 2 6 15" xfId="867"/>
    <cellStyle name="Comma 2 2 6 16" xfId="868"/>
    <cellStyle name="Comma 2 2 6 17" xfId="869"/>
    <cellStyle name="Comma 2 2 6 18" xfId="870"/>
    <cellStyle name="Comma 2 2 6 2" xfId="871"/>
    <cellStyle name="Comma 2 2 6 3" xfId="872"/>
    <cellStyle name="Comma 2 2 6 4" xfId="873"/>
    <cellStyle name="Comma 2 2 6 5" xfId="874"/>
    <cellStyle name="Comma 2 2 6 6" xfId="875"/>
    <cellStyle name="Comma 2 2 6 6 10" xfId="876"/>
    <cellStyle name="Comma 2 2 6 6 2" xfId="877"/>
    <cellStyle name="Comma 2 2 6 6 3" xfId="878"/>
    <cellStyle name="Comma 2 2 6 6 4" xfId="879"/>
    <cellStyle name="Comma 2 2 6 6 5" xfId="880"/>
    <cellStyle name="Comma 2 2 6 6 6" xfId="881"/>
    <cellStyle name="Comma 2 2 6 6 7" xfId="882"/>
    <cellStyle name="Comma 2 2 6 6 8" xfId="883"/>
    <cellStyle name="Comma 2 2 6 6 9" xfId="884"/>
    <cellStyle name="Comma 2 2 6 7" xfId="885"/>
    <cellStyle name="Comma 2 2 6 7 2" xfId="886"/>
    <cellStyle name="Comma 2 2 6 7 3" xfId="887"/>
    <cellStyle name="Comma 2 2 6 8" xfId="888"/>
    <cellStyle name="Comma 2 2 6 9" xfId="889"/>
    <cellStyle name="Comma 2 2 7" xfId="890"/>
    <cellStyle name="Comma 2 2 7 10" xfId="891"/>
    <cellStyle name="Comma 2 2 7 11" xfId="892"/>
    <cellStyle name="Comma 2 2 7 12" xfId="893"/>
    <cellStyle name="Comma 2 2 7 13" xfId="894"/>
    <cellStyle name="Comma 2 2 7 14" xfId="895"/>
    <cellStyle name="Comma 2 2 7 15" xfId="896"/>
    <cellStyle name="Comma 2 2 7 16" xfId="897"/>
    <cellStyle name="Comma 2 2 7 17" xfId="898"/>
    <cellStyle name="Comma 2 2 7 2" xfId="899"/>
    <cellStyle name="Comma 2 2 7 3" xfId="900"/>
    <cellStyle name="Comma 2 2 7 4" xfId="901"/>
    <cellStyle name="Comma 2 2 7 5" xfId="902"/>
    <cellStyle name="Comma 2 2 7 5 10" xfId="903"/>
    <cellStyle name="Comma 2 2 7 5 2" xfId="904"/>
    <cellStyle name="Comma 2 2 7 5 3" xfId="905"/>
    <cellStyle name="Comma 2 2 7 5 4" xfId="906"/>
    <cellStyle name="Comma 2 2 7 5 5" xfId="907"/>
    <cellStyle name="Comma 2 2 7 5 6" xfId="908"/>
    <cellStyle name="Comma 2 2 7 5 7" xfId="909"/>
    <cellStyle name="Comma 2 2 7 5 8" xfId="910"/>
    <cellStyle name="Comma 2 2 7 5 9" xfId="911"/>
    <cellStyle name="Comma 2 2 7 6" xfId="912"/>
    <cellStyle name="Comma 2 2 7 6 2" xfId="913"/>
    <cellStyle name="Comma 2 2 7 6 3" xfId="914"/>
    <cellStyle name="Comma 2 2 7 7" xfId="915"/>
    <cellStyle name="Comma 2 2 7 8" xfId="916"/>
    <cellStyle name="Comma 2 2 7 9" xfId="917"/>
    <cellStyle name="Comma 2 2 8" xfId="918"/>
    <cellStyle name="Comma 2 2 9" xfId="919"/>
    <cellStyle name="Comma 2 2_แพทย์58" xfId="920"/>
    <cellStyle name="Comma 2 3" xfId="921"/>
    <cellStyle name="Comma 2 3 10" xfId="922"/>
    <cellStyle name="Comma 2 3 11" xfId="923"/>
    <cellStyle name="Comma 2 3 12" xfId="924"/>
    <cellStyle name="Comma 2 3 13" xfId="925"/>
    <cellStyle name="Comma 2 3 14" xfId="926"/>
    <cellStyle name="Comma 2 3 15" xfId="927"/>
    <cellStyle name="Comma 2 3 2" xfId="928"/>
    <cellStyle name="Comma 2 3 2 10" xfId="929"/>
    <cellStyle name="Comma 2 3 2 11" xfId="930"/>
    <cellStyle name="Comma 2 3 2 12" xfId="931"/>
    <cellStyle name="Comma 2 3 2 13" xfId="932"/>
    <cellStyle name="Comma 2 3 2 14" xfId="933"/>
    <cellStyle name="Comma 2 3 2 2" xfId="934"/>
    <cellStyle name="Comma 2 3 2 3" xfId="935"/>
    <cellStyle name="Comma 2 3 2 3 10" xfId="936"/>
    <cellStyle name="Comma 2 3 2 3 2" xfId="937"/>
    <cellStyle name="Comma 2 3 2 3 3" xfId="938"/>
    <cellStyle name="Comma 2 3 2 3 4" xfId="939"/>
    <cellStyle name="Comma 2 3 2 3 5" xfId="940"/>
    <cellStyle name="Comma 2 3 2 3 6" xfId="941"/>
    <cellStyle name="Comma 2 3 2 3 7" xfId="942"/>
    <cellStyle name="Comma 2 3 2 3 8" xfId="943"/>
    <cellStyle name="Comma 2 3 2 3 9" xfId="944"/>
    <cellStyle name="Comma 2 3 2 4" xfId="945"/>
    <cellStyle name="Comma 2 3 2 4 2" xfId="946"/>
    <cellStyle name="Comma 2 3 2 4 3" xfId="947"/>
    <cellStyle name="Comma 2 3 2 5" xfId="948"/>
    <cellStyle name="Comma 2 3 2 6" xfId="949"/>
    <cellStyle name="Comma 2 3 2 7" xfId="950"/>
    <cellStyle name="Comma 2 3 2 8" xfId="951"/>
    <cellStyle name="Comma 2 3 2 9" xfId="952"/>
    <cellStyle name="Comma 2 3 3" xfId="953"/>
    <cellStyle name="Comma 2 3 4" xfId="954"/>
    <cellStyle name="Comma 2 3 5" xfId="955"/>
    <cellStyle name="Comma 2 3 5 10" xfId="956"/>
    <cellStyle name="Comma 2 3 5 11" xfId="957"/>
    <cellStyle name="Comma 2 3 5 12" xfId="958"/>
    <cellStyle name="Comma 2 3 5 2" xfId="959"/>
    <cellStyle name="Comma 2 3 5 3" xfId="960"/>
    <cellStyle name="Comma 2 3 5 4" xfId="961"/>
    <cellStyle name="Comma 2 3 5 5" xfId="962"/>
    <cellStyle name="Comma 2 3 5 6" xfId="963"/>
    <cellStyle name="Comma 2 3 5 7" xfId="964"/>
    <cellStyle name="Comma 2 3 5 8" xfId="965"/>
    <cellStyle name="Comma 2 3 5 9" xfId="966"/>
    <cellStyle name="Comma 2 3 6" xfId="967"/>
    <cellStyle name="Comma 2 3 7" xfId="968"/>
    <cellStyle name="Comma 2 3 8" xfId="969"/>
    <cellStyle name="Comma 2 3 9" xfId="970"/>
    <cellStyle name="Comma 2 4" xfId="971"/>
    <cellStyle name="Comma 2 5" xfId="972"/>
    <cellStyle name="Comma 2 6" xfId="973"/>
    <cellStyle name="Comma 2 7" xfId="974"/>
    <cellStyle name="Comma 2 8" xfId="975"/>
    <cellStyle name="Comma 2 9" xfId="976"/>
    <cellStyle name="Comma 2_รายละเอียดAsean57" xfId="977"/>
    <cellStyle name="Comma 20" xfId="978"/>
    <cellStyle name="Comma 21" xfId="979"/>
    <cellStyle name="Comma 22" xfId="980"/>
    <cellStyle name="Comma 23" xfId="981"/>
    <cellStyle name="Comma 23 10" xfId="982"/>
    <cellStyle name="Comma 23 11" xfId="983"/>
    <cellStyle name="Comma 23 12" xfId="984"/>
    <cellStyle name="Comma 23 13" xfId="985"/>
    <cellStyle name="Comma 23 14" xfId="986"/>
    <cellStyle name="Comma 23 15" xfId="987"/>
    <cellStyle name="Comma 23 16" xfId="988"/>
    <cellStyle name="Comma 23 17" xfId="989"/>
    <cellStyle name="Comma 23 18" xfId="990"/>
    <cellStyle name="Comma 23 19" xfId="991"/>
    <cellStyle name="Comma 23 2" xfId="992"/>
    <cellStyle name="Comma 23 20" xfId="993"/>
    <cellStyle name="Comma 23 3" xfId="994"/>
    <cellStyle name="Comma 23 4" xfId="995"/>
    <cellStyle name="Comma 23 5" xfId="996"/>
    <cellStyle name="Comma 23 6" xfId="997"/>
    <cellStyle name="Comma 23 7" xfId="998"/>
    <cellStyle name="Comma 23 8" xfId="999"/>
    <cellStyle name="Comma 23 8 10" xfId="1000"/>
    <cellStyle name="Comma 23 8 2" xfId="1001"/>
    <cellStyle name="Comma 23 8 3" xfId="1002"/>
    <cellStyle name="Comma 23 8 4" xfId="1003"/>
    <cellStyle name="Comma 23 8 5" xfId="1004"/>
    <cellStyle name="Comma 23 8 6" xfId="1005"/>
    <cellStyle name="Comma 23 8 7" xfId="1006"/>
    <cellStyle name="Comma 23 8 8" xfId="1007"/>
    <cellStyle name="Comma 23 8 9" xfId="1008"/>
    <cellStyle name="Comma 23 9" xfId="1009"/>
    <cellStyle name="Comma 23 9 2" xfId="1010"/>
    <cellStyle name="Comma 23 9 3" xfId="1011"/>
    <cellStyle name="Comma 24" xfId="1012"/>
    <cellStyle name="Comma 25" xfId="1013"/>
    <cellStyle name="Comma 25 10" xfId="1014"/>
    <cellStyle name="Comma 25 11" xfId="1015"/>
    <cellStyle name="Comma 25 12" xfId="1016"/>
    <cellStyle name="Comma 25 13" xfId="1017"/>
    <cellStyle name="Comma 25 14" xfId="1018"/>
    <cellStyle name="Comma 25 15" xfId="1019"/>
    <cellStyle name="Comma 25 16" xfId="1020"/>
    <cellStyle name="Comma 25 17" xfId="1021"/>
    <cellStyle name="Comma 25 18" xfId="1022"/>
    <cellStyle name="Comma 25 19" xfId="1023"/>
    <cellStyle name="Comma 25 2" xfId="1024"/>
    <cellStyle name="Comma 25 20" xfId="1025"/>
    <cellStyle name="Comma 25 3" xfId="1026"/>
    <cellStyle name="Comma 25 4" xfId="1027"/>
    <cellStyle name="Comma 25 5" xfId="1028"/>
    <cellStyle name="Comma 25 6" xfId="1029"/>
    <cellStyle name="Comma 25 7" xfId="1030"/>
    <cellStyle name="Comma 25 8" xfId="1031"/>
    <cellStyle name="Comma 25 8 10" xfId="1032"/>
    <cellStyle name="Comma 25 8 2" xfId="1033"/>
    <cellStyle name="Comma 25 8 3" xfId="1034"/>
    <cellStyle name="Comma 25 8 4" xfId="1035"/>
    <cellStyle name="Comma 25 8 5" xfId="1036"/>
    <cellStyle name="Comma 25 8 6" xfId="1037"/>
    <cellStyle name="Comma 25 8 7" xfId="1038"/>
    <cellStyle name="Comma 25 8 8" xfId="1039"/>
    <cellStyle name="Comma 25 8 9" xfId="1040"/>
    <cellStyle name="Comma 25 9" xfId="1041"/>
    <cellStyle name="Comma 25 9 2" xfId="1042"/>
    <cellStyle name="Comma 25 9 3" xfId="1043"/>
    <cellStyle name="Comma 26" xfId="1044"/>
    <cellStyle name="Comma 27" xfId="1045"/>
    <cellStyle name="Comma 28" xfId="1046"/>
    <cellStyle name="Comma 29" xfId="1047"/>
    <cellStyle name="Comma 3" xfId="1048"/>
    <cellStyle name="Comma 3 10" xfId="1049"/>
    <cellStyle name="Comma 3 11" xfId="1050"/>
    <cellStyle name="Comma 3 12" xfId="1051"/>
    <cellStyle name="Comma 3 2" xfId="1052"/>
    <cellStyle name="Comma 3 3" xfId="1053"/>
    <cellStyle name="Comma 3 4" xfId="1054"/>
    <cellStyle name="Comma 3 5" xfId="1055"/>
    <cellStyle name="Comma 3 6" xfId="1056"/>
    <cellStyle name="Comma 3 7" xfId="1057"/>
    <cellStyle name="Comma 3 8" xfId="1058"/>
    <cellStyle name="Comma 3 9" xfId="1059"/>
    <cellStyle name="Comma 3_ฟอร์มโครงการจำแนกตามยุทธศาสตร์ 59 นิ่ม- (1)" xfId="1060"/>
    <cellStyle name="Comma 30" xfId="1061"/>
    <cellStyle name="Comma 31" xfId="1062"/>
    <cellStyle name="Comma 32" xfId="1063"/>
    <cellStyle name="Comma 33" xfId="1064"/>
    <cellStyle name="Comma 34" xfId="1065"/>
    <cellStyle name="Comma 35" xfId="1066"/>
    <cellStyle name="Comma 36" xfId="1067"/>
    <cellStyle name="Comma 37" xfId="1068"/>
    <cellStyle name="Comma 38" xfId="1069"/>
    <cellStyle name="Comma 39" xfId="1070"/>
    <cellStyle name="Comma 4" xfId="1071"/>
    <cellStyle name="Comma 4 10" xfId="1072"/>
    <cellStyle name="Comma 4 11" xfId="1073"/>
    <cellStyle name="Comma 4 12" xfId="1074"/>
    <cellStyle name="Comma 4 13" xfId="1075"/>
    <cellStyle name="Comma 4 14" xfId="1076"/>
    <cellStyle name="Comma 4 15" xfId="1077"/>
    <cellStyle name="Comma 4 16" xfId="1078"/>
    <cellStyle name="Comma 4 17" xfId="1079"/>
    <cellStyle name="Comma 4 18" xfId="1080"/>
    <cellStyle name="Comma 4 19" xfId="1081"/>
    <cellStyle name="Comma 4 2" xfId="1082"/>
    <cellStyle name="Comma 4 3" xfId="1083"/>
    <cellStyle name="Comma 4 4" xfId="1084"/>
    <cellStyle name="Comma 4 5" xfId="1085"/>
    <cellStyle name="Comma 4 6" xfId="1086"/>
    <cellStyle name="Comma 4 7" xfId="1087"/>
    <cellStyle name="Comma 4 8" xfId="1088"/>
    <cellStyle name="Comma 4 9" xfId="1089"/>
    <cellStyle name="Comma 4_แพทย์58" xfId="1090"/>
    <cellStyle name="Comma 40" xfId="1091"/>
    <cellStyle name="Comma 5" xfId="1092"/>
    <cellStyle name="Comma 6" xfId="1093"/>
    <cellStyle name="Comma 7" xfId="1094"/>
    <cellStyle name="Comma 7 10" xfId="1095"/>
    <cellStyle name="Comma 7 11" xfId="1096"/>
    <cellStyle name="Comma 7 12" xfId="1097"/>
    <cellStyle name="Comma 7 13" xfId="1098"/>
    <cellStyle name="Comma 7 14" xfId="1099"/>
    <cellStyle name="Comma 7 15" xfId="1100"/>
    <cellStyle name="Comma 7 16" xfId="1101"/>
    <cellStyle name="Comma 7 17" xfId="1102"/>
    <cellStyle name="Comma 7 18" xfId="1103"/>
    <cellStyle name="Comma 7 19" xfId="1104"/>
    <cellStyle name="Comma 7 2" xfId="1105"/>
    <cellStyle name="Comma 7 3" xfId="1106"/>
    <cellStyle name="Comma 7 4" xfId="1107"/>
    <cellStyle name="Comma 7 5" xfId="1108"/>
    <cellStyle name="Comma 7 6" xfId="1109"/>
    <cellStyle name="Comma 7 7" xfId="1110"/>
    <cellStyle name="Comma 7 8" xfId="1111"/>
    <cellStyle name="Comma 7 8 10" xfId="1112"/>
    <cellStyle name="Comma 7 8 2" xfId="1113"/>
    <cellStyle name="Comma 7 8 3" xfId="1114"/>
    <cellStyle name="Comma 7 8 4" xfId="1115"/>
    <cellStyle name="Comma 7 8 5" xfId="1116"/>
    <cellStyle name="Comma 7 8 6" xfId="1117"/>
    <cellStyle name="Comma 7 8 7" xfId="1118"/>
    <cellStyle name="Comma 7 8 8" xfId="1119"/>
    <cellStyle name="Comma 7 8 9" xfId="1120"/>
    <cellStyle name="Comma 7 9" xfId="1121"/>
    <cellStyle name="Comma 7 9 2" xfId="1122"/>
    <cellStyle name="Comma 7 9 3" xfId="1123"/>
    <cellStyle name="Comma 8" xfId="1124"/>
    <cellStyle name="Comma 8 10" xfId="1125"/>
    <cellStyle name="Comma 8 11" xfId="1126"/>
    <cellStyle name="Comma 8 12" xfId="1127"/>
    <cellStyle name="Comma 8 13" xfId="1128"/>
    <cellStyle name="Comma 8 14" xfId="1129"/>
    <cellStyle name="Comma 8 15" xfId="1130"/>
    <cellStyle name="Comma 8 16" xfId="1131"/>
    <cellStyle name="Comma 8 17" xfId="1132"/>
    <cellStyle name="Comma 8 18" xfId="1133"/>
    <cellStyle name="Comma 8 19" xfId="1134"/>
    <cellStyle name="Comma 8 2" xfId="1135"/>
    <cellStyle name="Comma 8 3" xfId="1136"/>
    <cellStyle name="Comma 8 4" xfId="1137"/>
    <cellStyle name="Comma 8 5" xfId="1138"/>
    <cellStyle name="Comma 8 6" xfId="1139"/>
    <cellStyle name="Comma 8 7" xfId="1140"/>
    <cellStyle name="Comma 8 8" xfId="1141"/>
    <cellStyle name="Comma 8 8 10" xfId="1142"/>
    <cellStyle name="Comma 8 8 2" xfId="1143"/>
    <cellStyle name="Comma 8 8 3" xfId="1144"/>
    <cellStyle name="Comma 8 8 4" xfId="1145"/>
    <cellStyle name="Comma 8 8 5" xfId="1146"/>
    <cellStyle name="Comma 8 8 6" xfId="1147"/>
    <cellStyle name="Comma 8 8 7" xfId="1148"/>
    <cellStyle name="Comma 8 8 8" xfId="1149"/>
    <cellStyle name="Comma 8 8 9" xfId="1150"/>
    <cellStyle name="Comma 8 9" xfId="1151"/>
    <cellStyle name="Comma 8 9 2" xfId="1152"/>
    <cellStyle name="Comma 8 9 3" xfId="1153"/>
    <cellStyle name="Comma 8_โครงการ59(ปรับจากต้นฉบับครั้งที่1)" xfId="1154"/>
    <cellStyle name="Comma 9" xfId="1155"/>
    <cellStyle name="Comma 9 10" xfId="1156"/>
    <cellStyle name="Comma 9 11" xfId="1157"/>
    <cellStyle name="Comma 9 12" xfId="1158"/>
    <cellStyle name="Comma 9 13" xfId="1159"/>
    <cellStyle name="Comma 9 14" xfId="1160"/>
    <cellStyle name="Comma 9 15" xfId="1161"/>
    <cellStyle name="Comma 9 16" xfId="1162"/>
    <cellStyle name="Comma 9 17" xfId="1163"/>
    <cellStyle name="Comma 9 18" xfId="1164"/>
    <cellStyle name="Comma 9 19" xfId="1165"/>
    <cellStyle name="Comma 9 2" xfId="1166"/>
    <cellStyle name="Comma 9 3" xfId="1167"/>
    <cellStyle name="Comma 9 4" xfId="1168"/>
    <cellStyle name="Comma 9 5" xfId="1169"/>
    <cellStyle name="Comma 9 6" xfId="1170"/>
    <cellStyle name="Comma 9 7" xfId="1171"/>
    <cellStyle name="Comma 9 8" xfId="1172"/>
    <cellStyle name="Comma 9 8 10" xfId="1173"/>
    <cellStyle name="Comma 9 8 2" xfId="1174"/>
    <cellStyle name="Comma 9 8 3" xfId="1175"/>
    <cellStyle name="Comma 9 8 4" xfId="1176"/>
    <cellStyle name="Comma 9 8 5" xfId="1177"/>
    <cellStyle name="Comma 9 8 6" xfId="1178"/>
    <cellStyle name="Comma 9 8 7" xfId="1179"/>
    <cellStyle name="Comma 9 8 8" xfId="1180"/>
    <cellStyle name="Comma 9 8 9" xfId="1181"/>
    <cellStyle name="Comma 9 9" xfId="1182"/>
    <cellStyle name="Comma 9 9 2" xfId="1183"/>
    <cellStyle name="Comma 9 9 3" xfId="1184"/>
    <cellStyle name="comma zerodec" xfId="1185"/>
    <cellStyle name="Comma_โครงการ59(ปรับจากต้นฉบับครั้งที่1)" xfId="3"/>
    <cellStyle name="Currency 2" xfId="1186"/>
    <cellStyle name="Currency1" xfId="1187"/>
    <cellStyle name="Date" xfId="1188"/>
    <cellStyle name="Dollar (zero dec)" xfId="1189"/>
    <cellStyle name="Excel Built-in Normal" xfId="1190"/>
    <cellStyle name="Explanatory Text 2" xfId="1191"/>
    <cellStyle name="Good 2" xfId="1192"/>
    <cellStyle name="Grey" xfId="1193"/>
    <cellStyle name="HEADER" xfId="1194"/>
    <cellStyle name="Header1" xfId="1195"/>
    <cellStyle name="Header2" xfId="1196"/>
    <cellStyle name="Heading 1 2" xfId="1197"/>
    <cellStyle name="Heading 2 2" xfId="1198"/>
    <cellStyle name="Heading 3 2" xfId="1199"/>
    <cellStyle name="Heading 4 2" xfId="1200"/>
    <cellStyle name="Input [yellow]" xfId="1201"/>
    <cellStyle name="Input 2" xfId="1202"/>
    <cellStyle name="Linked Cell 2" xfId="1203"/>
    <cellStyle name="Milliers [0]_!!!GO" xfId="1204"/>
    <cellStyle name="Milliers_!!!GO" xfId="1205"/>
    <cellStyle name="Model" xfId="1206"/>
    <cellStyle name="Mon้taire [0]_!!!GO" xfId="1207"/>
    <cellStyle name="Mon้taire_!!!GO" xfId="1208"/>
    <cellStyle name="Neutral 2" xfId="1209"/>
    <cellStyle name="New Times Roman" xfId="1210"/>
    <cellStyle name="Normal - Style1" xfId="1211"/>
    <cellStyle name="Normal 10" xfId="1212"/>
    <cellStyle name="Normal 10 2" xfId="1213"/>
    <cellStyle name="Normal 10 3" xfId="1214"/>
    <cellStyle name="Normal 10 4" xfId="1215"/>
    <cellStyle name="Normal 10 5" xfId="1216"/>
    <cellStyle name="Normal 10 6" xfId="1217"/>
    <cellStyle name="Normal 10_Asean57(ปรับลด)" xfId="1218"/>
    <cellStyle name="Normal 100" xfId="1219"/>
    <cellStyle name="Normal 100 2" xfId="1220"/>
    <cellStyle name="Normal 100_แพทย์58" xfId="1221"/>
    <cellStyle name="Normal 101" xfId="1222"/>
    <cellStyle name="Normal 101 2" xfId="1223"/>
    <cellStyle name="Normal 101_แพทย์58" xfId="1224"/>
    <cellStyle name="Normal 102" xfId="1225"/>
    <cellStyle name="Normal 102 2" xfId="1226"/>
    <cellStyle name="Normal 103" xfId="1227"/>
    <cellStyle name="Normal 103 2" xfId="1228"/>
    <cellStyle name="Normal 104" xfId="1229"/>
    <cellStyle name="Normal 105" xfId="1230"/>
    <cellStyle name="Normal 11" xfId="1231"/>
    <cellStyle name="Normal 11 2" xfId="1232"/>
    <cellStyle name="Normal 11 3" xfId="1233"/>
    <cellStyle name="Normal 11 4" xfId="1234"/>
    <cellStyle name="Normal 11_Asean57(ปรับลด)" xfId="1235"/>
    <cellStyle name="Normal 12" xfId="1236"/>
    <cellStyle name="Normal 12 2" xfId="1237"/>
    <cellStyle name="Normal 12 3" xfId="1238"/>
    <cellStyle name="Normal 12 4" xfId="1239"/>
    <cellStyle name="Normal 12_Asean57(ปรับลด)" xfId="1240"/>
    <cellStyle name="Normal 13" xfId="1241"/>
    <cellStyle name="Normal 13 2" xfId="1242"/>
    <cellStyle name="Normal 13_แพทย์58" xfId="1243"/>
    <cellStyle name="Normal 14" xfId="1244"/>
    <cellStyle name="Normal 14 2" xfId="1245"/>
    <cellStyle name="Normal 15" xfId="1246"/>
    <cellStyle name="Normal 15 2" xfId="1247"/>
    <cellStyle name="Normal 15_แพทย์58" xfId="1248"/>
    <cellStyle name="Normal 16" xfId="1249"/>
    <cellStyle name="Normal 16 10" xfId="1250"/>
    <cellStyle name="Normal 16 11" xfId="1251"/>
    <cellStyle name="Normal 16 12" xfId="1252"/>
    <cellStyle name="Normal 16 13" xfId="1253"/>
    <cellStyle name="Normal 16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 8" xfId="1260"/>
    <cellStyle name="Normal 16 9" xfId="1261"/>
    <cellStyle name="Normal 16_Asean57(ปรับลด)" xfId="1262"/>
    <cellStyle name="Normal 17" xfId="1263"/>
    <cellStyle name="Normal 17 10" xfId="1264"/>
    <cellStyle name="Normal 17 11" xfId="1265"/>
    <cellStyle name="Normal 17 12" xfId="1266"/>
    <cellStyle name="Normal 17 13" xfId="1267"/>
    <cellStyle name="Normal 17 2" xfId="1268"/>
    <cellStyle name="Normal 17 3" xfId="1269"/>
    <cellStyle name="Normal 17 4" xfId="1270"/>
    <cellStyle name="Normal 17 5" xfId="1271"/>
    <cellStyle name="Normal 17 6" xfId="1272"/>
    <cellStyle name="Normal 17 7" xfId="1273"/>
    <cellStyle name="Normal 17 8" xfId="1274"/>
    <cellStyle name="Normal 17 9" xfId="1275"/>
    <cellStyle name="Normal 17_แพทย์58" xfId="1276"/>
    <cellStyle name="Normal 18" xfId="1277"/>
    <cellStyle name="Normal 18 10" xfId="1278"/>
    <cellStyle name="Normal 18 11" xfId="1279"/>
    <cellStyle name="Normal 18 12" xfId="1280"/>
    <cellStyle name="Normal 18 13" xfId="1281"/>
    <cellStyle name="Normal 18 2" xfId="1282"/>
    <cellStyle name="Normal 18 3" xfId="1283"/>
    <cellStyle name="Normal 18 4" xfId="1284"/>
    <cellStyle name="Normal 18 5" xfId="1285"/>
    <cellStyle name="Normal 18 6" xfId="1286"/>
    <cellStyle name="Normal 18 7" xfId="1287"/>
    <cellStyle name="Normal 18 8" xfId="1288"/>
    <cellStyle name="Normal 18 9" xfId="1289"/>
    <cellStyle name="Normal 18_แพทย์58" xfId="1290"/>
    <cellStyle name="Normal 19" xfId="1291"/>
    <cellStyle name="Normal 19 2" xfId="1292"/>
    <cellStyle name="Normal 19_แพทย์58" xfId="1293"/>
    <cellStyle name="Normal 2" xfId="1294"/>
    <cellStyle name="Normal 2 10" xfId="1295"/>
    <cellStyle name="Normal 2 11" xfId="1296"/>
    <cellStyle name="Normal 2 12" xfId="1297"/>
    <cellStyle name="Normal 2 13" xfId="1298"/>
    <cellStyle name="Normal 2 2" xfId="1299"/>
    <cellStyle name="Normal 2 2 2" xfId="1300"/>
    <cellStyle name="Normal 2 2_แพทย์58" xfId="1301"/>
    <cellStyle name="Normal 2 3" xfId="1302"/>
    <cellStyle name="Normal 2 4" xfId="1303"/>
    <cellStyle name="Normal 2 5" xfId="1304"/>
    <cellStyle name="Normal 2 6" xfId="1305"/>
    <cellStyle name="Normal 2 7" xfId="1306"/>
    <cellStyle name="Normal 2 8" xfId="1307"/>
    <cellStyle name="Normal 2 9" xfId="1308"/>
    <cellStyle name="Normal 2_แก้ไขสรรยาว55(16.7467)_ใช้ล่าสุด" xfId="1309"/>
    <cellStyle name="Normal 20" xfId="1310"/>
    <cellStyle name="Normal 20 2" xfId="1311"/>
    <cellStyle name="Normal 20_แพทย์58" xfId="1312"/>
    <cellStyle name="Normal 21" xfId="1313"/>
    <cellStyle name="Normal 21 2" xfId="1314"/>
    <cellStyle name="Normal 21_แพทย์58" xfId="1315"/>
    <cellStyle name="Normal 22" xfId="1316"/>
    <cellStyle name="Normal 22 2" xfId="1317"/>
    <cellStyle name="Normal 22_แพทย์58" xfId="1318"/>
    <cellStyle name="Normal 23" xfId="1319"/>
    <cellStyle name="Normal 23 2" xfId="1320"/>
    <cellStyle name="Normal 23_แพทย์58" xfId="1321"/>
    <cellStyle name="Normal 24" xfId="1322"/>
    <cellStyle name="Normal 24 2" xfId="1323"/>
    <cellStyle name="Normal 24_แพทย์58" xfId="1324"/>
    <cellStyle name="Normal 25" xfId="1325"/>
    <cellStyle name="Normal 25 2" xfId="1326"/>
    <cellStyle name="Normal 25_แพทย์58" xfId="1327"/>
    <cellStyle name="Normal 26" xfId="1328"/>
    <cellStyle name="Normal 26 2" xfId="1329"/>
    <cellStyle name="Normal 26_แพทย์58" xfId="1330"/>
    <cellStyle name="Normal 27" xfId="1331"/>
    <cellStyle name="Normal 27 2" xfId="1332"/>
    <cellStyle name="Normal 27_แพทย์58" xfId="1333"/>
    <cellStyle name="Normal 28" xfId="1334"/>
    <cellStyle name="Normal 28 2" xfId="1335"/>
    <cellStyle name="Normal 28_แพทย์58" xfId="1336"/>
    <cellStyle name="Normal 29" xfId="1337"/>
    <cellStyle name="Normal 29 2" xfId="1338"/>
    <cellStyle name="Normal 29_แพทย์58" xfId="1339"/>
    <cellStyle name="Normal 3" xfId="1340"/>
    <cellStyle name="Normal 3 10" xfId="1341"/>
    <cellStyle name="Normal 3 11" xfId="1342"/>
    <cellStyle name="Normal 3 12" xfId="1343"/>
    <cellStyle name="Normal 3 13" xfId="1344"/>
    <cellStyle name="Normal 3 14" xfId="1345"/>
    <cellStyle name="Normal 3 15" xfId="1346"/>
    <cellStyle name="Normal 3 16" xfId="1347"/>
    <cellStyle name="Normal 3 17" xfId="1348"/>
    <cellStyle name="Normal 3 18" xfId="1349"/>
    <cellStyle name="Normal 3 2" xfId="1350"/>
    <cellStyle name="Normal 3 3" xfId="1351"/>
    <cellStyle name="Normal 3 4" xfId="1352"/>
    <cellStyle name="Normal 3 5" xfId="1353"/>
    <cellStyle name="Normal 3 6" xfId="1354"/>
    <cellStyle name="Normal 3 7" xfId="1355"/>
    <cellStyle name="Normal 3 8" xfId="1356"/>
    <cellStyle name="Normal 3 9" xfId="1357"/>
    <cellStyle name="Normal 3_แพทย์58" xfId="1358"/>
    <cellStyle name="Normal 30" xfId="1359"/>
    <cellStyle name="Normal 30 2" xfId="1360"/>
    <cellStyle name="Normal 30_แพทย์58" xfId="1361"/>
    <cellStyle name="Normal 31" xfId="1362"/>
    <cellStyle name="Normal 31 2" xfId="1363"/>
    <cellStyle name="Normal 31_แพทย์58" xfId="1364"/>
    <cellStyle name="Normal 32" xfId="1365"/>
    <cellStyle name="Normal 32 2" xfId="1366"/>
    <cellStyle name="Normal 32_แพทย์58" xfId="1367"/>
    <cellStyle name="Normal 33" xfId="1368"/>
    <cellStyle name="Normal 33 2" xfId="1369"/>
    <cellStyle name="Normal 33_แพทย์58" xfId="1370"/>
    <cellStyle name="Normal 34" xfId="1371"/>
    <cellStyle name="Normal 34 2" xfId="1372"/>
    <cellStyle name="Normal 34_แพทย์58" xfId="1373"/>
    <cellStyle name="Normal 35" xfId="1374"/>
    <cellStyle name="Normal 35 2" xfId="1375"/>
    <cellStyle name="Normal 35_แพทย์58" xfId="1376"/>
    <cellStyle name="Normal 36" xfId="1377"/>
    <cellStyle name="Normal 36 2" xfId="1378"/>
    <cellStyle name="Normal 36_แพทย์58" xfId="1379"/>
    <cellStyle name="Normal 37" xfId="1380"/>
    <cellStyle name="Normal 37 2" xfId="1381"/>
    <cellStyle name="Normal 37_แพทย์58" xfId="1382"/>
    <cellStyle name="Normal 38" xfId="1383"/>
    <cellStyle name="Normal 38 2" xfId="1384"/>
    <cellStyle name="Normal 38_แพทย์58" xfId="1385"/>
    <cellStyle name="Normal 39" xfId="1386"/>
    <cellStyle name="Normal 39 2" xfId="1387"/>
    <cellStyle name="Normal 39_แพทย์58" xfId="1388"/>
    <cellStyle name="Normal 4" xfId="1389"/>
    <cellStyle name="Normal 4 10" xfId="1390"/>
    <cellStyle name="Normal 4 11" xfId="1391"/>
    <cellStyle name="Normal 4 12" xfId="1392"/>
    <cellStyle name="Normal 4 13" xfId="1393"/>
    <cellStyle name="Normal 4 14" xfId="1394"/>
    <cellStyle name="Normal 4 15" xfId="1395"/>
    <cellStyle name="Normal 4 16" xfId="1396"/>
    <cellStyle name="Normal 4 17" xfId="1397"/>
    <cellStyle name="Normal 4 18" xfId="1398"/>
    <cellStyle name="Normal 4 19" xfId="1399"/>
    <cellStyle name="Normal 4 2" xfId="1400"/>
    <cellStyle name="Normal 4 3" xfId="1401"/>
    <cellStyle name="Normal 4 4" xfId="1402"/>
    <cellStyle name="Normal 4 5" xfId="1403"/>
    <cellStyle name="Normal 4 6" xfId="1404"/>
    <cellStyle name="Normal 4 7" xfId="1405"/>
    <cellStyle name="Normal 4 8" xfId="1406"/>
    <cellStyle name="Normal 4 9" xfId="1407"/>
    <cellStyle name="Normal 4_Asean57(ปรับลด)" xfId="1408"/>
    <cellStyle name="Normal 40" xfId="1409"/>
    <cellStyle name="Normal 40 2" xfId="1410"/>
    <cellStyle name="Normal 40_แพทย์58" xfId="1411"/>
    <cellStyle name="Normal 41" xfId="1412"/>
    <cellStyle name="Normal 41 2" xfId="1413"/>
    <cellStyle name="Normal 41_แพทย์58" xfId="1414"/>
    <cellStyle name="Normal 42" xfId="1415"/>
    <cellStyle name="Normal 42 2" xfId="1416"/>
    <cellStyle name="Normal 42_แพทย์58" xfId="1417"/>
    <cellStyle name="Normal 43" xfId="1418"/>
    <cellStyle name="Normal 43 2" xfId="1419"/>
    <cellStyle name="Normal 43_แพทย์58" xfId="1420"/>
    <cellStyle name="Normal 44" xfId="1421"/>
    <cellStyle name="Normal 44 2" xfId="1422"/>
    <cellStyle name="Normal 44_แพทย์58" xfId="1423"/>
    <cellStyle name="Normal 45" xfId="1424"/>
    <cellStyle name="Normal 45 2" xfId="1425"/>
    <cellStyle name="Normal 45_แพทย์58" xfId="1426"/>
    <cellStyle name="Normal 46" xfId="1427"/>
    <cellStyle name="Normal 46 2" xfId="1428"/>
    <cellStyle name="Normal 46_แพทย์58" xfId="1429"/>
    <cellStyle name="Normal 47" xfId="1430"/>
    <cellStyle name="Normal 47 2" xfId="1431"/>
    <cellStyle name="Normal 47_แพทย์58" xfId="1432"/>
    <cellStyle name="Normal 48" xfId="1433"/>
    <cellStyle name="Normal 48 2" xfId="1434"/>
    <cellStyle name="Normal 48_แพทย์58" xfId="1435"/>
    <cellStyle name="Normal 49" xfId="1436"/>
    <cellStyle name="Normal 49 2" xfId="1437"/>
    <cellStyle name="Normal 49_แพทย์58" xfId="1438"/>
    <cellStyle name="Normal 5" xfId="1439"/>
    <cellStyle name="Normal 5 10" xfId="1440"/>
    <cellStyle name="Normal 5 11" xfId="1441"/>
    <cellStyle name="Normal 5 12" xfId="1442"/>
    <cellStyle name="Normal 5 13" xfId="1443"/>
    <cellStyle name="Normal 5 14" xfId="1444"/>
    <cellStyle name="Normal 5 15" xfId="1445"/>
    <cellStyle name="Normal 5 16" xfId="1446"/>
    <cellStyle name="Normal 5 2" xfId="1447"/>
    <cellStyle name="Normal 5 3" xfId="1448"/>
    <cellStyle name="Normal 5 4" xfId="1449"/>
    <cellStyle name="Normal 5 5" xfId="1450"/>
    <cellStyle name="Normal 5 6" xfId="1451"/>
    <cellStyle name="Normal 5 7" xfId="1452"/>
    <cellStyle name="Normal 5 8" xfId="1453"/>
    <cellStyle name="Normal 5 9" xfId="1454"/>
    <cellStyle name="Normal 5_แพทย์58" xfId="1455"/>
    <cellStyle name="Normal 50" xfId="1456"/>
    <cellStyle name="Normal 50 2" xfId="1457"/>
    <cellStyle name="Normal 50_แพทย์58" xfId="1458"/>
    <cellStyle name="Normal 51" xfId="1459"/>
    <cellStyle name="Normal 51 2" xfId="1460"/>
    <cellStyle name="Normal 51_แพทย์58" xfId="1461"/>
    <cellStyle name="Normal 52" xfId="1462"/>
    <cellStyle name="Normal 52 2" xfId="1463"/>
    <cellStyle name="Normal 52_แพทย์58" xfId="1464"/>
    <cellStyle name="Normal 53" xfId="1465"/>
    <cellStyle name="Normal 53 2" xfId="1466"/>
    <cellStyle name="Normal 53_แพทย์58" xfId="1467"/>
    <cellStyle name="Normal 54" xfId="1468"/>
    <cellStyle name="Normal 54 2" xfId="1469"/>
    <cellStyle name="Normal 54_แพทย์58" xfId="1470"/>
    <cellStyle name="Normal 55" xfId="1471"/>
    <cellStyle name="Normal 55 2" xfId="1472"/>
    <cellStyle name="Normal 55_แพทย์58" xfId="1473"/>
    <cellStyle name="Normal 56" xfId="1474"/>
    <cellStyle name="Normal 56 2" xfId="1475"/>
    <cellStyle name="Normal 56_แพทย์58" xfId="1476"/>
    <cellStyle name="Normal 57" xfId="1477"/>
    <cellStyle name="Normal 57 2" xfId="1478"/>
    <cellStyle name="Normal 57_แพทย์58" xfId="1479"/>
    <cellStyle name="Normal 58" xfId="1480"/>
    <cellStyle name="Normal 58 2" xfId="1481"/>
    <cellStyle name="Normal 58_แพทย์58" xfId="1482"/>
    <cellStyle name="Normal 59" xfId="1483"/>
    <cellStyle name="Normal 59 2" xfId="1484"/>
    <cellStyle name="Normal 59_แพทย์58" xfId="1485"/>
    <cellStyle name="Normal 6" xfId="1486"/>
    <cellStyle name="Normal 6 10" xfId="1487"/>
    <cellStyle name="Normal 6 11" xfId="1488"/>
    <cellStyle name="Normal 6 12" xfId="1489"/>
    <cellStyle name="Normal 6 13" xfId="1490"/>
    <cellStyle name="Normal 6 14" xfId="1491"/>
    <cellStyle name="Normal 6 15" xfId="1492"/>
    <cellStyle name="Normal 6 16" xfId="1493"/>
    <cellStyle name="Normal 6 2" xfId="1494"/>
    <cellStyle name="Normal 6 3" xfId="1495"/>
    <cellStyle name="Normal 6 4" xfId="1496"/>
    <cellStyle name="Normal 6 5" xfId="1497"/>
    <cellStyle name="Normal 6 6" xfId="1498"/>
    <cellStyle name="Normal 6 7" xfId="1499"/>
    <cellStyle name="Normal 6 8" xfId="1500"/>
    <cellStyle name="Normal 6 9" xfId="1501"/>
    <cellStyle name="Normal 6_Asean57(ปรับลด)" xfId="1502"/>
    <cellStyle name="Normal 60" xfId="1503"/>
    <cellStyle name="Normal 60 2" xfId="1504"/>
    <cellStyle name="Normal 60_แพทย์58" xfId="1505"/>
    <cellStyle name="Normal 61" xfId="1506"/>
    <cellStyle name="Normal 61 2" xfId="1507"/>
    <cellStyle name="Normal 61_แพทย์58" xfId="1508"/>
    <cellStyle name="Normal 62" xfId="1509"/>
    <cellStyle name="Normal 62 2" xfId="1510"/>
    <cellStyle name="Normal 62_แพทย์58" xfId="1511"/>
    <cellStyle name="Normal 63" xfId="1512"/>
    <cellStyle name="Normal 63 2" xfId="1513"/>
    <cellStyle name="Normal 63_แพทย์58" xfId="1514"/>
    <cellStyle name="Normal 64" xfId="1515"/>
    <cellStyle name="Normal 64 2" xfId="1516"/>
    <cellStyle name="Normal 64_แพทย์58" xfId="1517"/>
    <cellStyle name="Normal 65" xfId="1518"/>
    <cellStyle name="Normal 65 2" xfId="1519"/>
    <cellStyle name="Normal 65_แพทย์58" xfId="1520"/>
    <cellStyle name="Normal 66" xfId="1521"/>
    <cellStyle name="Normal 66 2" xfId="1522"/>
    <cellStyle name="Normal 66_แพทย์58" xfId="1523"/>
    <cellStyle name="Normal 67" xfId="1524"/>
    <cellStyle name="Normal 67 2" xfId="1525"/>
    <cellStyle name="Normal 67_แพทย์58" xfId="1526"/>
    <cellStyle name="Normal 68" xfId="1527"/>
    <cellStyle name="Normal 68 2" xfId="1528"/>
    <cellStyle name="Normal 68_แพทย์58" xfId="1529"/>
    <cellStyle name="Normal 69" xfId="1530"/>
    <cellStyle name="Normal 69 2" xfId="1531"/>
    <cellStyle name="Normal 69_แพทย์58" xfId="1532"/>
    <cellStyle name="Normal 7" xfId="1533"/>
    <cellStyle name="Normal 7 10" xfId="1534"/>
    <cellStyle name="Normal 7 11" xfId="1535"/>
    <cellStyle name="Normal 7 12" xfId="1536"/>
    <cellStyle name="Normal 7 13" xfId="1537"/>
    <cellStyle name="Normal 7 14" xfId="1538"/>
    <cellStyle name="Normal 7 15" xfId="1539"/>
    <cellStyle name="Normal 7 16" xfId="1540"/>
    <cellStyle name="Normal 7 2" xfId="1541"/>
    <cellStyle name="Normal 7 3" xfId="1542"/>
    <cellStyle name="Normal 7 4" xfId="1543"/>
    <cellStyle name="Normal 7 5" xfId="1544"/>
    <cellStyle name="Normal 7 6" xfId="1545"/>
    <cellStyle name="Normal 7 7" xfId="1546"/>
    <cellStyle name="Normal 7 8" xfId="1547"/>
    <cellStyle name="Normal 7 9" xfId="1548"/>
    <cellStyle name="Normal 7_Asean57(ปรับลด)" xfId="1549"/>
    <cellStyle name="Normal 70" xfId="1550"/>
    <cellStyle name="Normal 70 2" xfId="1551"/>
    <cellStyle name="Normal 70_แพทย์58" xfId="1552"/>
    <cellStyle name="Normal 71" xfId="1553"/>
    <cellStyle name="Normal 71 2" xfId="1554"/>
    <cellStyle name="Normal 71_แพทย์58" xfId="1555"/>
    <cellStyle name="Normal 72" xfId="1556"/>
    <cellStyle name="Normal 72 2" xfId="1557"/>
    <cellStyle name="Normal 72_แพทย์58" xfId="1558"/>
    <cellStyle name="Normal 73" xfId="1559"/>
    <cellStyle name="Normal 73 2" xfId="1560"/>
    <cellStyle name="Normal 73_แพทย์58" xfId="1561"/>
    <cellStyle name="Normal 74" xfId="1562"/>
    <cellStyle name="Normal 74 2" xfId="1563"/>
    <cellStyle name="Normal 74_แพทย์58" xfId="1564"/>
    <cellStyle name="Normal 75" xfId="1565"/>
    <cellStyle name="Normal 75 2" xfId="1566"/>
    <cellStyle name="Normal 75_แพทย์58" xfId="1567"/>
    <cellStyle name="Normal 76" xfId="1568"/>
    <cellStyle name="Normal 76 2" xfId="1569"/>
    <cellStyle name="Normal 76_แพทย์58" xfId="1570"/>
    <cellStyle name="Normal 77" xfId="1571"/>
    <cellStyle name="Normal 77 2" xfId="1572"/>
    <cellStyle name="Normal 77_แพทย์58" xfId="1573"/>
    <cellStyle name="Normal 78" xfId="1574"/>
    <cellStyle name="Normal 78 2" xfId="1575"/>
    <cellStyle name="Normal 78_แพทย์58" xfId="1576"/>
    <cellStyle name="Normal 79" xfId="1577"/>
    <cellStyle name="Normal 79 2" xfId="1578"/>
    <cellStyle name="Normal 79_แพทย์58" xfId="1579"/>
    <cellStyle name="Normal 8" xfId="1580"/>
    <cellStyle name="Normal 8 10" xfId="1581"/>
    <cellStyle name="Normal 8 11" xfId="1582"/>
    <cellStyle name="Normal 8 12" xfId="1583"/>
    <cellStyle name="Normal 8 13" xfId="1584"/>
    <cellStyle name="Normal 8 14" xfId="1585"/>
    <cellStyle name="Normal 8 2" xfId="1586"/>
    <cellStyle name="Normal 8 3" xfId="1587"/>
    <cellStyle name="Normal 8 4" xfId="1588"/>
    <cellStyle name="Normal 8 5" xfId="1589"/>
    <cellStyle name="Normal 8 6" xfId="1590"/>
    <cellStyle name="Normal 8 7" xfId="1591"/>
    <cellStyle name="Normal 8 8" xfId="1592"/>
    <cellStyle name="Normal 8 9" xfId="1593"/>
    <cellStyle name="Normal 8_Asean57(ปรับลด)" xfId="1594"/>
    <cellStyle name="Normal 80" xfId="1595"/>
    <cellStyle name="Normal 80 2" xfId="1596"/>
    <cellStyle name="Normal 80_แพทย์58" xfId="1597"/>
    <cellStyle name="Normal 81" xfId="1598"/>
    <cellStyle name="Normal 81 2" xfId="1599"/>
    <cellStyle name="Normal 81_แพทย์58" xfId="1600"/>
    <cellStyle name="Normal 82" xfId="1601"/>
    <cellStyle name="Normal 82 2" xfId="1602"/>
    <cellStyle name="Normal 82_แพทย์58" xfId="1603"/>
    <cellStyle name="Normal 83" xfId="1604"/>
    <cellStyle name="Normal 83 2" xfId="1605"/>
    <cellStyle name="Normal 83_แพทย์58" xfId="1606"/>
    <cellStyle name="Normal 84" xfId="1607"/>
    <cellStyle name="Normal 84 2" xfId="1608"/>
    <cellStyle name="Normal 84_แพทย์58" xfId="1609"/>
    <cellStyle name="Normal 85" xfId="1610"/>
    <cellStyle name="Normal 85 2" xfId="1611"/>
    <cellStyle name="Normal 85_แพทย์58" xfId="1612"/>
    <cellStyle name="Normal 86" xfId="1613"/>
    <cellStyle name="Normal 86 2" xfId="1614"/>
    <cellStyle name="Normal 86_แพทย์58" xfId="1615"/>
    <cellStyle name="Normal 87" xfId="1616"/>
    <cellStyle name="Normal 87 2" xfId="1617"/>
    <cellStyle name="Normal 87_แพทย์58" xfId="1618"/>
    <cellStyle name="Normal 88" xfId="1619"/>
    <cellStyle name="Normal 88 2" xfId="1620"/>
    <cellStyle name="Normal 88_แพทย์58" xfId="1621"/>
    <cellStyle name="Normal 89" xfId="1622"/>
    <cellStyle name="Normal 89 2" xfId="1623"/>
    <cellStyle name="Normal 89_แพทย์58" xfId="1624"/>
    <cellStyle name="Normal 9" xfId="1625"/>
    <cellStyle name="Normal 9 10" xfId="1626"/>
    <cellStyle name="Normal 9 11" xfId="1627"/>
    <cellStyle name="Normal 9 2" xfId="1628"/>
    <cellStyle name="Normal 9 3" xfId="1629"/>
    <cellStyle name="Normal 9 4" xfId="1630"/>
    <cellStyle name="Normal 9 5" xfId="1631"/>
    <cellStyle name="Normal 9 6" xfId="1632"/>
    <cellStyle name="Normal 9 7" xfId="1633"/>
    <cellStyle name="Normal 9 8" xfId="1634"/>
    <cellStyle name="Normal 9 9" xfId="1635"/>
    <cellStyle name="Normal 9_Asean57(ปรับลด)" xfId="1636"/>
    <cellStyle name="Normal 90" xfId="1637"/>
    <cellStyle name="Normal 90 2" xfId="1638"/>
    <cellStyle name="Normal 90_แพทย์58" xfId="1639"/>
    <cellStyle name="Normal 91" xfId="1640"/>
    <cellStyle name="Normal 91 2" xfId="1641"/>
    <cellStyle name="Normal 91_แพทย์58" xfId="1642"/>
    <cellStyle name="Normal 92" xfId="1643"/>
    <cellStyle name="Normal 92 2" xfId="1644"/>
    <cellStyle name="Normal 92_แพทย์58" xfId="1645"/>
    <cellStyle name="Normal 93" xfId="1646"/>
    <cellStyle name="Normal 93 2" xfId="1647"/>
    <cellStyle name="Normal 93_แพทย์58" xfId="1648"/>
    <cellStyle name="Normal 94" xfId="1649"/>
    <cellStyle name="Normal 94 2" xfId="1650"/>
    <cellStyle name="Normal 94_แพทย์58" xfId="1651"/>
    <cellStyle name="Normal 95" xfId="1652"/>
    <cellStyle name="Normal 95 2" xfId="1653"/>
    <cellStyle name="Normal 95_แพทย์58" xfId="1654"/>
    <cellStyle name="Normal 96" xfId="1655"/>
    <cellStyle name="Normal 96 2" xfId="1656"/>
    <cellStyle name="Normal 96_แพทย์58" xfId="1657"/>
    <cellStyle name="Normal 97" xfId="1658"/>
    <cellStyle name="Normal 97 2" xfId="1659"/>
    <cellStyle name="Normal 97_แพทย์58" xfId="1660"/>
    <cellStyle name="Normal 98" xfId="1661"/>
    <cellStyle name="Normal 98 2" xfId="1662"/>
    <cellStyle name="Normal 98_แพทย์58" xfId="1663"/>
    <cellStyle name="Normal 99" xfId="1664"/>
    <cellStyle name="Normal 99 2" xfId="1665"/>
    <cellStyle name="Normal 99_แพทย์58" xfId="1666"/>
    <cellStyle name="Normal_แพทย์58" xfId="2"/>
    <cellStyle name="Note 2" xfId="1667"/>
    <cellStyle name="Output 2" xfId="1668"/>
    <cellStyle name="p/n" xfId="1669"/>
    <cellStyle name="Percent [2]" xfId="1670"/>
    <cellStyle name="Percent 2" xfId="1671"/>
    <cellStyle name="STANDARD" xfId="1672"/>
    <cellStyle name="subhead" xfId="1673"/>
    <cellStyle name="Title 2" xfId="1674"/>
    <cellStyle name="Total 2" xfId="1675"/>
    <cellStyle name="Warning Text 2" xfId="1676"/>
    <cellStyle name="การคำนวณ 2" xfId="1840"/>
    <cellStyle name="ข้อความเตือน 2" xfId="1841"/>
    <cellStyle name="ข้อความอธิบาย 2" xfId="1842"/>
    <cellStyle name="เครื่องหมายจุลภาค" xfId="1" builtinId="3"/>
    <cellStyle name="เครื่องหมายจุลภาค 10" xfId="1677"/>
    <cellStyle name="เครื่องหมายจุลภาค 10 2" xfId="1678"/>
    <cellStyle name="เครื่องหมายจุลภาค 10 3" xfId="1679"/>
    <cellStyle name="เครื่องหมายจุลภาค 11" xfId="1680"/>
    <cellStyle name="เครื่องหมายจุลภาค 11 2" xfId="1681"/>
    <cellStyle name="เครื่องหมายจุลภาค 12" xfId="1682"/>
    <cellStyle name="เครื่องหมายจุลภาค 12 2" xfId="1683"/>
    <cellStyle name="เครื่องหมายจุลภาค 12 3" xfId="1684"/>
    <cellStyle name="เครื่องหมายจุลภาค 13" xfId="1685"/>
    <cellStyle name="เครื่องหมายจุลภาค 13 2" xfId="1686"/>
    <cellStyle name="เครื่องหมายจุลภาค 14" xfId="1687"/>
    <cellStyle name="เครื่องหมายจุลภาค 15" xfId="1688"/>
    <cellStyle name="เครื่องหมายจุลภาค 15 2" xfId="1689"/>
    <cellStyle name="เครื่องหมายจุลภาค 16" xfId="1690"/>
    <cellStyle name="เครื่องหมายจุลภาค 17" xfId="1691"/>
    <cellStyle name="เครื่องหมายจุลภาค 17 2" xfId="1692"/>
    <cellStyle name="เครื่องหมายจุลภาค 18" xfId="1693"/>
    <cellStyle name="เครื่องหมายจุลภาค 18 2" xfId="1694"/>
    <cellStyle name="เครื่องหมายจุลภาค 19" xfId="1695"/>
    <cellStyle name="เครื่องหมายจุลภาค 19 2" xfId="1696"/>
    <cellStyle name="เครื่องหมายจุลภาค 2" xfId="1697"/>
    <cellStyle name="เครื่องหมายจุลภาค 2 10" xfId="1698"/>
    <cellStyle name="เครื่องหมายจุลภาค 2 11" xfId="1699"/>
    <cellStyle name="เครื่องหมายจุลภาค 2 12" xfId="1700"/>
    <cellStyle name="เครื่องหมายจุลภาค 2 13" xfId="1701"/>
    <cellStyle name="เครื่องหมายจุลภาค 2 14" xfId="1702"/>
    <cellStyle name="เครื่องหมายจุลภาค 2 15" xfId="1703"/>
    <cellStyle name="เครื่องหมายจุลภาค 2 15 2" xfId="1704"/>
    <cellStyle name="เครื่องหมายจุลภาค 2 15 2 2" xfId="1705"/>
    <cellStyle name="เครื่องหมายจุลภาค 2 16" xfId="1706"/>
    <cellStyle name="เครื่องหมายจุลภาค 2 17" xfId="1707"/>
    <cellStyle name="เครื่องหมายจุลภาค 2 18" xfId="1708"/>
    <cellStyle name="เครื่องหมายจุลภาค 2 19" xfId="1709"/>
    <cellStyle name="เครื่องหมายจุลภาค 2 2" xfId="1710"/>
    <cellStyle name="เครื่องหมายจุลภาค 2 2 2" xfId="1711"/>
    <cellStyle name="เครื่องหมายจุลภาค 2 2 2 2" xfId="1712"/>
    <cellStyle name="เครื่องหมายจุลภาค 2 2 2_แพทย์58" xfId="1713"/>
    <cellStyle name="เครื่องหมายจุลภาค 2 2 3" xfId="1714"/>
    <cellStyle name="เครื่องหมายจุลภาค 2 2 5" xfId="1715"/>
    <cellStyle name="เครื่องหมายจุลภาค 2 2_แพทย์58" xfId="1716"/>
    <cellStyle name="เครื่องหมายจุลภาค 2 20" xfId="1717"/>
    <cellStyle name="เครื่องหมายจุลภาค 2 21" xfId="1718"/>
    <cellStyle name="เครื่องหมายจุลภาค 2 22" xfId="1719"/>
    <cellStyle name="เครื่องหมายจุลภาค 2 23" xfId="1720"/>
    <cellStyle name="เครื่องหมายจุลภาค 2 24" xfId="1721"/>
    <cellStyle name="เครื่องหมายจุลภาค 2 25" xfId="1722"/>
    <cellStyle name="เครื่องหมายจุลภาค 2 26" xfId="1723"/>
    <cellStyle name="เครื่องหมายจุลภาค 2 27" xfId="1724"/>
    <cellStyle name="เครื่องหมายจุลภาค 2 28" xfId="1725"/>
    <cellStyle name="เครื่องหมายจุลภาค 2 29" xfId="1726"/>
    <cellStyle name="เครื่องหมายจุลภาค 2 3" xfId="1727"/>
    <cellStyle name="เครื่องหมายจุลภาค 2 3 2" xfId="1728"/>
    <cellStyle name="เครื่องหมายจุลภาค 2 30" xfId="1729"/>
    <cellStyle name="เครื่องหมายจุลภาค 2 31" xfId="1730"/>
    <cellStyle name="เครื่องหมายจุลภาค 2 32" xfId="1731"/>
    <cellStyle name="เครื่องหมายจุลภาค 2 33" xfId="1732"/>
    <cellStyle name="เครื่องหมายจุลภาค 2 34" xfId="1733"/>
    <cellStyle name="เครื่องหมายจุลภาค 2 35" xfId="1734"/>
    <cellStyle name="เครื่องหมายจุลภาค 2 36" xfId="1735"/>
    <cellStyle name="เครื่องหมายจุลภาค 2 37" xfId="1736"/>
    <cellStyle name="เครื่องหมายจุลภาค 2 38" xfId="1737"/>
    <cellStyle name="เครื่องหมายจุลภาค 2 39" xfId="1738"/>
    <cellStyle name="เครื่องหมายจุลภาค 2 4" xfId="1739"/>
    <cellStyle name="เครื่องหมายจุลภาค 2 4 2" xfId="1740"/>
    <cellStyle name="เครื่องหมายจุลภาค 2 4_แพทย์58" xfId="1741"/>
    <cellStyle name="เครื่องหมายจุลภาค 2 40" xfId="1742"/>
    <cellStyle name="เครื่องหมายจุลภาค 2 41" xfId="1743"/>
    <cellStyle name="เครื่องหมายจุลภาค 2 42" xfId="1744"/>
    <cellStyle name="เครื่องหมายจุลภาค 2 43" xfId="1745"/>
    <cellStyle name="เครื่องหมายจุลภาค 2 44" xfId="1746"/>
    <cellStyle name="เครื่องหมายจุลภาค 2 5" xfId="1747"/>
    <cellStyle name="เครื่องหมายจุลภาค 2 6" xfId="1748"/>
    <cellStyle name="เครื่องหมายจุลภาค 2 7" xfId="1749"/>
    <cellStyle name="เครื่องหมายจุลภาค 2 7 2" xfId="1750"/>
    <cellStyle name="เครื่องหมายจุลภาค 2 8" xfId="1751"/>
    <cellStyle name="เครื่องหมายจุลภาค 2 8 2" xfId="1752"/>
    <cellStyle name="เครื่องหมายจุลภาค 2 8 2 2" xfId="1753"/>
    <cellStyle name="เครื่องหมายจุลภาค 2 8 2 3" xfId="1754"/>
    <cellStyle name="เครื่องหมายจุลภาค 2 9" xfId="1755"/>
    <cellStyle name="เครื่องหมายจุลภาค 20" xfId="1756"/>
    <cellStyle name="เครื่องหมายจุลภาค 21" xfId="1757"/>
    <cellStyle name="เครื่องหมายจุลภาค 21 2" xfId="1758"/>
    <cellStyle name="เครื่องหมายจุลภาค 22 2 2" xfId="1759"/>
    <cellStyle name="เครื่องหมายจุลภาค 24" xfId="1760"/>
    <cellStyle name="เครื่องหมายจุลภาค 24 2" xfId="1761"/>
    <cellStyle name="เครื่องหมายจุลภาค 25" xfId="1762"/>
    <cellStyle name="เครื่องหมายจุลภาค 26" xfId="1763"/>
    <cellStyle name="เครื่องหมายจุลภาค 26 2" xfId="1764"/>
    <cellStyle name="เครื่องหมายจุลภาค 27" xfId="1765"/>
    <cellStyle name="เครื่องหมายจุลภาค 27 2" xfId="1766"/>
    <cellStyle name="เครื่องหมายจุลภาค 28" xfId="1767"/>
    <cellStyle name="เครื่องหมายจุลภาค 28 2" xfId="1768"/>
    <cellStyle name="เครื่องหมายจุลภาค 29" xfId="1769"/>
    <cellStyle name="เครื่องหมายจุลภาค 29 2" xfId="1770"/>
    <cellStyle name="เครื่องหมายจุลภาค 3" xfId="1771"/>
    <cellStyle name="เครื่องหมายจุลภาค 3 2" xfId="1772"/>
    <cellStyle name="เครื่องหมายจุลภาค 3 2 2" xfId="1773"/>
    <cellStyle name="เครื่องหมายจุลภาค 3 2_แพทย์58" xfId="1774"/>
    <cellStyle name="เครื่องหมายจุลภาค 3 3" xfId="1775"/>
    <cellStyle name="เครื่องหมายจุลภาค 3 4" xfId="1776"/>
    <cellStyle name="เครื่องหมายจุลภาค 30" xfId="1777"/>
    <cellStyle name="เครื่องหมายจุลภาค 30 2" xfId="1778"/>
    <cellStyle name="เครื่องหมายจุลภาค 31" xfId="1779"/>
    <cellStyle name="เครื่องหมายจุลภาค 31 2" xfId="1780"/>
    <cellStyle name="เครื่องหมายจุลภาค 32" xfId="1781"/>
    <cellStyle name="เครื่องหมายจุลภาค 32 2" xfId="1782"/>
    <cellStyle name="เครื่องหมายจุลภาค 34" xfId="1783"/>
    <cellStyle name="เครื่องหมายจุลภาค 34 2" xfId="1784"/>
    <cellStyle name="เครื่องหมายจุลภาค 35" xfId="1785"/>
    <cellStyle name="เครื่องหมายจุลภาค 35 2" xfId="1786"/>
    <cellStyle name="เครื่องหมายจุลภาค 36" xfId="1787"/>
    <cellStyle name="เครื่องหมายจุลภาค 36 2" xfId="1788"/>
    <cellStyle name="เครื่องหมายจุลภาค 39" xfId="1789"/>
    <cellStyle name="เครื่องหมายจุลภาค 39 2" xfId="1790"/>
    <cellStyle name="เครื่องหมายจุลภาค 4" xfId="1791"/>
    <cellStyle name="เครื่องหมายจุลภาค 4 2" xfId="1792"/>
    <cellStyle name="เครื่องหมายจุลภาค 4 2 2" xfId="1793"/>
    <cellStyle name="เครื่องหมายจุลภาค 4 2 2 2" xfId="1794"/>
    <cellStyle name="เครื่องหมายจุลภาค 4 2 2_แพทย์58" xfId="1795"/>
    <cellStyle name="เครื่องหมายจุลภาค 4 2 3" xfId="1796"/>
    <cellStyle name="เครื่องหมายจุลภาค 4 2_แพทย์58" xfId="1797"/>
    <cellStyle name="เครื่องหมายจุลภาค 4 3" xfId="1798"/>
    <cellStyle name="เครื่องหมายจุลภาค 4 4" xfId="1799"/>
    <cellStyle name="เครื่องหมายจุลภาค 4_คำขอเงินงปม.(ตัวเต็ม)" xfId="1800"/>
    <cellStyle name="เครื่องหมายจุลภาค 41" xfId="1801"/>
    <cellStyle name="เครื่องหมายจุลภาค 42" xfId="1802"/>
    <cellStyle name="เครื่องหมายจุลภาค 5" xfId="1803"/>
    <cellStyle name="เครื่องหมายจุลภาค 5 2" xfId="1804"/>
    <cellStyle name="เครื่องหมายจุลภาค 5 2 2" xfId="1805"/>
    <cellStyle name="เครื่องหมายจุลภาค 5 2_แพทย์58" xfId="1806"/>
    <cellStyle name="เครื่องหมายจุลภาค 5 3" xfId="1807"/>
    <cellStyle name="เครื่องหมายจุลภาค 5 4" xfId="1808"/>
    <cellStyle name="เครื่องหมายจุลภาค 5 5" xfId="1809"/>
    <cellStyle name="เครื่องหมายจุลภาค 6" xfId="1810"/>
    <cellStyle name="เครื่องหมายจุลภาค 6 2" xfId="1811"/>
    <cellStyle name="เครื่องหมายจุลภาค 6 2 2" xfId="1812"/>
    <cellStyle name="เครื่องหมายจุลภาค 6 2 3" xfId="1813"/>
    <cellStyle name="เครื่องหมายจุลภาค 6 3" xfId="1814"/>
    <cellStyle name="เครื่องหมายจุลภาค 6 3 2" xfId="1815"/>
    <cellStyle name="เครื่องหมายจุลภาค 6 4" xfId="1816"/>
    <cellStyle name="เครื่องหมายจุลภาค 6 5" xfId="1817"/>
    <cellStyle name="เครื่องหมายจุลภาค 7" xfId="1818"/>
    <cellStyle name="เครื่องหมายจุลภาค 7 2" xfId="1819"/>
    <cellStyle name="เครื่องหมายจุลภาค 7 2 2" xfId="1820"/>
    <cellStyle name="เครื่องหมายจุลภาค 7 2_คำขอเงินงปม. 2558 สถาบันโรคผิวหนัง 23 ธ.ค.56" xfId="1821"/>
    <cellStyle name="เครื่องหมายจุลภาค 7 3" xfId="1822"/>
    <cellStyle name="เครื่องหมายจุลภาค 7_โครงการ59(ปรับจากต้นฉบับครั้งที่1)" xfId="1823"/>
    <cellStyle name="เครื่องหมายจุลภาค 8" xfId="1824"/>
    <cellStyle name="เครื่องหมายจุลภาค 8 2" xfId="1825"/>
    <cellStyle name="เครื่องหมายจุลภาค 8 3" xfId="1826"/>
    <cellStyle name="เครื่องหมายจุลภาค 9" xfId="1827"/>
    <cellStyle name="เครื่องหมายจุลภาค 9 2" xfId="1828"/>
    <cellStyle name="เครื่องหมายจุลภาค 9 3" xfId="1829"/>
    <cellStyle name="เครื่องหมายจุลภาค 9 4" xfId="1830"/>
    <cellStyle name="เครื่องหมายจุลภาค 9_ปรับคำขอ59(ให้โจ๊ก)6พค58" xfId="1831"/>
    <cellStyle name="เครื่องหมายสกุลเงิน 2" xfId="1832"/>
    <cellStyle name="ชื่อเรื่อง 2" xfId="1843"/>
    <cellStyle name="เซลล์ตรวจสอบ 2" xfId="1833"/>
    <cellStyle name="เซลล์ที่มีการเชื่อมโยง 2" xfId="1834"/>
    <cellStyle name="ดี 2" xfId="1844"/>
    <cellStyle name="น้บะภฒ_95" xfId="1845"/>
    <cellStyle name="ปกติ" xfId="0" builtinId="0"/>
    <cellStyle name="ปกติ 10" xfId="1846"/>
    <cellStyle name="ปกติ 10 2" xfId="1847"/>
    <cellStyle name="ปกติ 10 2 2" xfId="1848"/>
    <cellStyle name="ปกติ 10 3" xfId="1849"/>
    <cellStyle name="ปกติ 10_Asean57(ปรับลด)" xfId="1850"/>
    <cellStyle name="ปกติ 11" xfId="1851"/>
    <cellStyle name="ปกติ 11 2" xfId="1852"/>
    <cellStyle name="ปกติ 11 3" xfId="1853"/>
    <cellStyle name="ปกติ 12" xfId="1854"/>
    <cellStyle name="ปกติ 12 2" xfId="1855"/>
    <cellStyle name="ปกติ 13" xfId="1856"/>
    <cellStyle name="ปกติ 13 2" xfId="1857"/>
    <cellStyle name="ปกติ 14" xfId="1858"/>
    <cellStyle name="ปกติ 14 2" xfId="1859"/>
    <cellStyle name="ปกติ 15" xfId="1860"/>
    <cellStyle name="ปกติ 15 2" xfId="1861"/>
    <cellStyle name="ปกติ 16" xfId="1862"/>
    <cellStyle name="ปกติ 17" xfId="1863"/>
    <cellStyle name="ปกติ 17 2" xfId="1864"/>
    <cellStyle name="ปกติ 18" xfId="1865"/>
    <cellStyle name="ปกติ 18 2" xfId="1866"/>
    <cellStyle name="ปกติ 19" xfId="1867"/>
    <cellStyle name="ปกติ 19 2" xfId="1868"/>
    <cellStyle name="ปกติ 2" xfId="1869"/>
    <cellStyle name="ปกติ 2 10" xfId="1870"/>
    <cellStyle name="ปกติ 2 10 2" xfId="1871"/>
    <cellStyle name="ปกติ 2 10_Editกล่มวัย59(เก๋คุณอั๋น)" xfId="1872"/>
    <cellStyle name="ปกติ 2 11" xfId="1873"/>
    <cellStyle name="ปกติ 2 11 2" xfId="1874"/>
    <cellStyle name="ปกติ 2 11_Editกล่มวัย59(เก๋คุณอั๋น)" xfId="1875"/>
    <cellStyle name="ปกติ 2 12" xfId="1876"/>
    <cellStyle name="ปกติ 2 12 2" xfId="1877"/>
    <cellStyle name="ปกติ 2 12_Editกล่มวัย59(เก๋คุณอั๋น)" xfId="1878"/>
    <cellStyle name="ปกติ 2 13" xfId="1879"/>
    <cellStyle name="ปกติ 2 13 2" xfId="1880"/>
    <cellStyle name="ปกติ 2 13_Editกล่มวัย59(เก๋คุณอั๋น)" xfId="1881"/>
    <cellStyle name="ปกติ 2 14" xfId="1882"/>
    <cellStyle name="ปกติ 2 14 2" xfId="1883"/>
    <cellStyle name="ปกติ 2 14_Editกล่มวัย59(เก๋คุณอั๋น)" xfId="1884"/>
    <cellStyle name="ปกติ 2 15" xfId="1885"/>
    <cellStyle name="ปกติ 2 15 2" xfId="1886"/>
    <cellStyle name="ปกติ 2 15 2 2" xfId="1887"/>
    <cellStyle name="ปกติ 2 15 2_Asean57(ปรับลด)" xfId="1888"/>
    <cellStyle name="ปกติ 2 15 3" xfId="1889"/>
    <cellStyle name="ปกติ 2 15_Editกล่มวัย59(เก๋คุณอั๋น)" xfId="1890"/>
    <cellStyle name="ปกติ 2 16" xfId="1891"/>
    <cellStyle name="ปกติ 2 16 2" xfId="1892"/>
    <cellStyle name="ปกติ 2 16_Editกล่มวัย59(เก๋คุณอั๋น)" xfId="1893"/>
    <cellStyle name="ปกติ 2 17" xfId="1894"/>
    <cellStyle name="ปกติ 2 17 2" xfId="1895"/>
    <cellStyle name="ปกติ 2 17_Editกล่มวัย59(เก๋คุณอั๋น)" xfId="1896"/>
    <cellStyle name="ปกติ 2 18" xfId="1897"/>
    <cellStyle name="ปกติ 2 18 2" xfId="1898"/>
    <cellStyle name="ปกติ 2 18_Editกล่มวัย59(เก๋คุณอั๋น)" xfId="1899"/>
    <cellStyle name="ปกติ 2 19" xfId="1900"/>
    <cellStyle name="ปกติ 2 19 2" xfId="1901"/>
    <cellStyle name="ปกติ 2 19_Editกล่มวัย59(เก๋คุณอั๋น)" xfId="1902"/>
    <cellStyle name="ปกติ 2 2" xfId="1903"/>
    <cellStyle name="ปกติ 2 2 2" xfId="1904"/>
    <cellStyle name="ปกติ 2 2 2 2" xfId="1905"/>
    <cellStyle name="ปกติ 2 2 2 3" xfId="1906"/>
    <cellStyle name="ปกติ 2 2 3" xfId="1907"/>
    <cellStyle name="ปกติ 2 2 3 2" xfId="1908"/>
    <cellStyle name="ปกติ 2 2 3_คำขอเงินงปม. 2558 สถาบันโรคผิวหนัง 23 ธ.ค.56" xfId="1909"/>
    <cellStyle name="ปกติ 2 2 4" xfId="1910"/>
    <cellStyle name="ปกติ 2 2_ฟอร์มโครงการจำแนกตามยุทธศาสตร์ 59 นิ่ม- (1)" xfId="1911"/>
    <cellStyle name="ปกติ 2 20" xfId="1912"/>
    <cellStyle name="ปกติ 2 20 2" xfId="1913"/>
    <cellStyle name="ปกติ 2 20_Editกล่มวัย59(เก๋คุณอั๋น)" xfId="1914"/>
    <cellStyle name="ปกติ 2 21" xfId="1915"/>
    <cellStyle name="ปกติ 2 21 2" xfId="1916"/>
    <cellStyle name="ปกติ 2 21_Editกล่มวัย59(เก๋คุณอั๋น)" xfId="1917"/>
    <cellStyle name="ปกติ 2 22" xfId="1918"/>
    <cellStyle name="ปกติ 2 22 2" xfId="1919"/>
    <cellStyle name="ปกติ 2 22_Editกล่มวัย59(เก๋คุณอั๋น)" xfId="1920"/>
    <cellStyle name="ปกติ 2 23" xfId="1921"/>
    <cellStyle name="ปกติ 2 23 2" xfId="1922"/>
    <cellStyle name="ปกติ 2 23_Editกล่มวัย59(เก๋คุณอั๋น)" xfId="1923"/>
    <cellStyle name="ปกติ 2 24" xfId="1924"/>
    <cellStyle name="ปกติ 2 24 2" xfId="1925"/>
    <cellStyle name="ปกติ 2 24 3" xfId="1926"/>
    <cellStyle name="ปกติ 2 24_Editกล่มวัย59(เก๋คุณอั๋น)" xfId="1927"/>
    <cellStyle name="ปกติ 2 25" xfId="1928"/>
    <cellStyle name="ปกติ 2 25 2" xfId="1929"/>
    <cellStyle name="ปกติ 2 25_Editกล่มวัย59(เก๋คุณอั๋น)" xfId="1930"/>
    <cellStyle name="ปกติ 2 26" xfId="1931"/>
    <cellStyle name="ปกติ 2 26 2" xfId="1932"/>
    <cellStyle name="ปกติ 2 26_Editกล่มวัย59(เก๋คุณอั๋น)" xfId="1933"/>
    <cellStyle name="ปกติ 2 27" xfId="1934"/>
    <cellStyle name="ปกติ 2 27 2" xfId="1935"/>
    <cellStyle name="ปกติ 2 27_Editกล่มวัย59(เก๋คุณอั๋น)" xfId="1936"/>
    <cellStyle name="ปกติ 2 28" xfId="1937"/>
    <cellStyle name="ปกติ 2 28 2" xfId="1938"/>
    <cellStyle name="ปกติ 2 28_Editกล่มวัย59(เก๋คุณอั๋น)" xfId="1939"/>
    <cellStyle name="ปกติ 2 29" xfId="1940"/>
    <cellStyle name="ปกติ 2 29 2" xfId="1941"/>
    <cellStyle name="ปกติ 2 29_Editกล่มวัย59(เก๋คุณอั๋น)" xfId="1942"/>
    <cellStyle name="ปกติ 2 3" xfId="1943"/>
    <cellStyle name="ปกติ 2 3 2" xfId="1944"/>
    <cellStyle name="ปกติ 2 3_Editกล่มวัย59(เก๋คุณอั๋น)" xfId="1945"/>
    <cellStyle name="ปกติ 2 30" xfId="1946"/>
    <cellStyle name="ปกติ 2 30 2" xfId="1947"/>
    <cellStyle name="ปกติ 2 30_Editกล่มวัย59(เก๋คุณอั๋น)" xfId="1948"/>
    <cellStyle name="ปกติ 2 31" xfId="1949"/>
    <cellStyle name="ปกติ 2 31 2" xfId="1950"/>
    <cellStyle name="ปกติ 2 31_Editกล่มวัย59(เก๋คุณอั๋น)" xfId="1951"/>
    <cellStyle name="ปกติ 2 32" xfId="1952"/>
    <cellStyle name="ปกติ 2 32 2" xfId="1953"/>
    <cellStyle name="ปกติ 2 32_Editกล่มวัย59(เก๋คุณอั๋น)" xfId="1954"/>
    <cellStyle name="ปกติ 2 33" xfId="1955"/>
    <cellStyle name="ปกติ 2 33 2" xfId="1956"/>
    <cellStyle name="ปกติ 2 33_Editกล่มวัย59(เก๋คุณอั๋น)" xfId="1957"/>
    <cellStyle name="ปกติ 2 34" xfId="1958"/>
    <cellStyle name="ปกติ 2 34 2" xfId="1959"/>
    <cellStyle name="ปกติ 2 34_Editกล่มวัย59(เก๋คุณอั๋น)" xfId="1960"/>
    <cellStyle name="ปกติ 2 35" xfId="1961"/>
    <cellStyle name="ปกติ 2 35 2" xfId="1962"/>
    <cellStyle name="ปกติ 2 35_Editกล่มวัย59(เก๋คุณอั๋น)" xfId="1963"/>
    <cellStyle name="ปกติ 2 36" xfId="1964"/>
    <cellStyle name="ปกติ 2 36 2" xfId="1965"/>
    <cellStyle name="ปกติ 2 36_Editกล่มวัย59(เก๋คุณอั๋น)" xfId="1966"/>
    <cellStyle name="ปกติ 2 37" xfId="1967"/>
    <cellStyle name="ปกติ 2 37 2" xfId="1968"/>
    <cellStyle name="ปกติ 2 37_Editกล่มวัย59(เก๋คุณอั๋น)" xfId="1969"/>
    <cellStyle name="ปกติ 2 38" xfId="1970"/>
    <cellStyle name="ปกติ 2 39" xfId="1971"/>
    <cellStyle name="ปกติ 2 4" xfId="1972"/>
    <cellStyle name="ปกติ 2 4 2" xfId="1973"/>
    <cellStyle name="ปกติ 2 4_Editกล่มวัย59(เก๋คุณอั๋น)" xfId="1974"/>
    <cellStyle name="ปกติ 2 40" xfId="1975"/>
    <cellStyle name="ปกติ 2 41" xfId="1976"/>
    <cellStyle name="ปกติ 2 42" xfId="1977"/>
    <cellStyle name="ปกติ 2 43" xfId="1978"/>
    <cellStyle name="ปกติ 2 44" xfId="1979"/>
    <cellStyle name="ปกติ 2 5" xfId="1980"/>
    <cellStyle name="ปกติ 2 5 2" xfId="1981"/>
    <cellStyle name="ปกติ 2 5_Editกล่มวัย59(เก๋คุณอั๋น)" xfId="1982"/>
    <cellStyle name="ปกติ 2 6" xfId="1983"/>
    <cellStyle name="ปกติ 2 6 2" xfId="1984"/>
    <cellStyle name="ปกติ 2 6_Editกล่มวัย59(เก๋คุณอั๋น)" xfId="1985"/>
    <cellStyle name="ปกติ 2 7" xfId="1986"/>
    <cellStyle name="ปกติ 2 7 2" xfId="1987"/>
    <cellStyle name="ปกติ 2 7_Editกล่มวัย59(เก๋คุณอั๋น)" xfId="1988"/>
    <cellStyle name="ปกติ 2 8" xfId="1989"/>
    <cellStyle name="ปกติ 2 8 2" xfId="1990"/>
    <cellStyle name="ปกติ 2 8 2 2" xfId="1991"/>
    <cellStyle name="ปกติ 2 8 2_Asean57(ปรับลด)" xfId="1992"/>
    <cellStyle name="ปกติ 2 8 3" xfId="1993"/>
    <cellStyle name="ปกติ 2 8_Editกล่มวัย59(เก๋คุณอั๋น)" xfId="1994"/>
    <cellStyle name="ปกติ 2 9" xfId="1995"/>
    <cellStyle name="ปกติ 2 9 2" xfId="1996"/>
    <cellStyle name="ปกติ 2 9_Editกล่มวัย59(เก๋คุณอั๋น)" xfId="1997"/>
    <cellStyle name="ปกติ 2_Asean57(ปรับลด)" xfId="1998"/>
    <cellStyle name="ปกติ 20" xfId="1999"/>
    <cellStyle name="ปกติ 20 2" xfId="2000"/>
    <cellStyle name="ปกติ 21" xfId="2001"/>
    <cellStyle name="ปกติ 21 2" xfId="2002"/>
    <cellStyle name="ปกติ 22" xfId="2003"/>
    <cellStyle name="ปกติ 23" xfId="2004"/>
    <cellStyle name="ปกติ 24" xfId="2005"/>
    <cellStyle name="ปกติ 24 2" xfId="2006"/>
    <cellStyle name="ปกติ 25" xfId="2007"/>
    <cellStyle name="ปกติ 25 2" xfId="2008"/>
    <cellStyle name="ปกติ 26" xfId="2009"/>
    <cellStyle name="ปกติ 26 2" xfId="2010"/>
    <cellStyle name="ปกติ 27" xfId="2011"/>
    <cellStyle name="ปกติ 27 2" xfId="2012"/>
    <cellStyle name="ปกติ 28" xfId="2013"/>
    <cellStyle name="ปกติ 28 2" xfId="2014"/>
    <cellStyle name="ปกติ 29" xfId="2015"/>
    <cellStyle name="ปกติ 29 2" xfId="2016"/>
    <cellStyle name="ปกติ 3" xfId="2017"/>
    <cellStyle name="ปกติ 3 2" xfId="2018"/>
    <cellStyle name="ปกติ 3 2 2" xfId="2019"/>
    <cellStyle name="ปกติ 3 2_ฟอร์มแผนปฏิบัติการ58" xfId="2020"/>
    <cellStyle name="ปกติ 3 3" xfId="2021"/>
    <cellStyle name="ปกติ 3_แพทย์58" xfId="2022"/>
    <cellStyle name="ปกติ 30" xfId="2023"/>
    <cellStyle name="ปกติ 30 2" xfId="2024"/>
    <cellStyle name="ปกติ 31" xfId="2025"/>
    <cellStyle name="ปกติ 31 2" xfId="2026"/>
    <cellStyle name="ปกติ 32" xfId="2027"/>
    <cellStyle name="ปกติ 32 2" xfId="2028"/>
    <cellStyle name="ปกติ 33" xfId="2029"/>
    <cellStyle name="ปกติ 33 2" xfId="2030"/>
    <cellStyle name="ปกติ 34" xfId="2031"/>
    <cellStyle name="ปกติ 34 2" xfId="2032"/>
    <cellStyle name="ปกติ 35" xfId="2033"/>
    <cellStyle name="ปกติ 35 2" xfId="2034"/>
    <cellStyle name="ปกติ 36" xfId="2035"/>
    <cellStyle name="ปกติ 36 2" xfId="2036"/>
    <cellStyle name="ปกติ 37" xfId="2037"/>
    <cellStyle name="ปกติ 37 2" xfId="2038"/>
    <cellStyle name="ปกติ 38" xfId="2039"/>
    <cellStyle name="ปกติ 38 2" xfId="2040"/>
    <cellStyle name="ปกติ 38_Asean57(ปรับลด)" xfId="2041"/>
    <cellStyle name="ปกติ 39" xfId="2042"/>
    <cellStyle name="ปกติ 39 2" xfId="2043"/>
    <cellStyle name="ปกติ 4" xfId="2044"/>
    <cellStyle name="ปกติ 4 2" xfId="2045"/>
    <cellStyle name="ปกติ 4 2 2" xfId="2046"/>
    <cellStyle name="ปกติ 4 2_โครงการ59(ปรับจากต้นฉบับครั้งที่1)" xfId="2047"/>
    <cellStyle name="ปกติ 4 3" xfId="2048"/>
    <cellStyle name="ปกติ 4 3 2" xfId="2049"/>
    <cellStyle name="ปกติ 4 4" xfId="2050"/>
    <cellStyle name="ปกติ 4_แพทย์58" xfId="2051"/>
    <cellStyle name="ปกติ 40" xfId="2052"/>
    <cellStyle name="ปกติ 40 2" xfId="2053"/>
    <cellStyle name="ปกติ 41" xfId="2054"/>
    <cellStyle name="ปกติ 42" xfId="2055"/>
    <cellStyle name="ปกติ 43" xfId="2056"/>
    <cellStyle name="ปกติ 5" xfId="2057"/>
    <cellStyle name="ปกติ 5 2" xfId="2058"/>
    <cellStyle name="ปกติ 5 2 2" xfId="2059"/>
    <cellStyle name="ปกติ 5 2_แพทย์58" xfId="2060"/>
    <cellStyle name="ปกติ 5 3" xfId="2061"/>
    <cellStyle name="ปกติ 5_Asean57(ปรับลด)" xfId="2062"/>
    <cellStyle name="ปกติ 6" xfId="2063"/>
    <cellStyle name="ปกติ 6 2" xfId="2064"/>
    <cellStyle name="ปกติ 6 2 2" xfId="2065"/>
    <cellStyle name="ปกติ 6_ร่างรอจัดสรร59" xfId="2066"/>
    <cellStyle name="ปกติ 7" xfId="2067"/>
    <cellStyle name="ปกติ 7 2" xfId="2068"/>
    <cellStyle name="ปกติ 7 3" xfId="2069"/>
    <cellStyle name="ปกติ 7_Editกล่มวัย59(เก๋คุณอั๋น)" xfId="2070"/>
    <cellStyle name="ปกติ 8" xfId="2071"/>
    <cellStyle name="ปกติ 8 2" xfId="2072"/>
    <cellStyle name="ปกติ 8 3" xfId="2073"/>
    <cellStyle name="ปกติ 8_แพทย์58" xfId="2074"/>
    <cellStyle name="ปกติ 9" xfId="2075"/>
    <cellStyle name="ปกติ 9 2" xfId="2076"/>
    <cellStyle name="ปกติ 9 2 2" xfId="2077"/>
    <cellStyle name="ปกติ 9 2_คำขอเงินงปม. 2558 สถาบันโรคผิวหนัง 23 ธ.ค.56" xfId="2078"/>
    <cellStyle name="ปกติ 9 3" xfId="2079"/>
    <cellStyle name="ปกติ 9 4" xfId="2080"/>
    <cellStyle name="ปกติ 9 5" xfId="2081"/>
    <cellStyle name="ปกติ 9_Asean57(ปรับลด)" xfId="2082"/>
    <cellStyle name="ป้อนค่า 2" xfId="2083"/>
    <cellStyle name="ปานกลาง 2" xfId="2084"/>
    <cellStyle name="เปอร์เซ็นต์ 14" xfId="1835"/>
    <cellStyle name="เปอร์เซ็นต์ 14 2" xfId="1836"/>
    <cellStyle name="เปอร์เซ็นต์ 2" xfId="1837"/>
    <cellStyle name="ผลรวม 2" xfId="2085"/>
    <cellStyle name="แย่ 2" xfId="1838"/>
    <cellStyle name="ฤธถ [0]_95" xfId="2086"/>
    <cellStyle name="ฤธถ_95" xfId="2087"/>
    <cellStyle name="ล๋ศญ [0]_95" xfId="2088"/>
    <cellStyle name="ล๋ศญ_95" xfId="2089"/>
    <cellStyle name="ลักษณะ 1" xfId="2090"/>
    <cellStyle name="วฅมุ_4ฟ๙ฝวภ๛" xfId="2091"/>
    <cellStyle name="ส่วนที่ถูกเน้น1 2" xfId="2092"/>
    <cellStyle name="ส่วนที่ถูกเน้น2 2" xfId="2093"/>
    <cellStyle name="ส่วนที่ถูกเน้น3 2" xfId="2094"/>
    <cellStyle name="ส่วนที่ถูกเน้น4 2" xfId="2095"/>
    <cellStyle name="ส่วนที่ถูกเน้น5 2" xfId="2096"/>
    <cellStyle name="ส่วนที่ถูกเน้น6 2" xfId="2097"/>
    <cellStyle name="แสดงผล 2" xfId="1839"/>
    <cellStyle name="หมายเหตุ 2" xfId="2098"/>
    <cellStyle name="หัวเรื่อง 1 2" xfId="2099"/>
    <cellStyle name="หัวเรื่อง 2 2" xfId="2100"/>
    <cellStyle name="หัวเรื่อง 3 2" xfId="2101"/>
    <cellStyle name="หัวเรื่อง 4 2" xfId="2102"/>
  </cellStyles>
  <dxfs count="0"/>
  <tableStyles count="0" defaultTableStyle="TableStyleMedium9" defaultPivotStyle="PivotStyleLight16"/>
  <colors>
    <mruColors>
      <color rgb="FFFFFF99"/>
      <color rgb="FFB6DF8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1"/>
  </sheetPr>
  <dimension ref="A1:O71"/>
  <sheetViews>
    <sheetView tabSelected="1" topLeftCell="A33" zoomScale="80" zoomScaleNormal="80" zoomScaleSheetLayoutView="100" workbookViewId="0">
      <selection activeCell="A45" sqref="A45"/>
    </sheetView>
  </sheetViews>
  <sheetFormatPr defaultColWidth="10.296875" defaultRowHeight="18"/>
  <cols>
    <col min="1" max="1" width="27.8984375" style="1" customWidth="1"/>
    <col min="2" max="2" width="6.69921875" style="1" customWidth="1"/>
    <col min="3" max="7" width="6.8984375" style="1" hidden="1" customWidth="1"/>
    <col min="8" max="8" width="8.69921875" style="1" customWidth="1"/>
    <col min="9" max="9" width="14.8984375" style="1" customWidth="1"/>
    <col min="10" max="10" width="14" style="1" customWidth="1"/>
    <col min="11" max="11" width="7.296875" style="1" customWidth="1"/>
    <col min="12" max="12" width="26.796875" style="1" customWidth="1"/>
    <col min="13" max="13" width="20.296875" style="1" customWidth="1"/>
    <col min="14" max="14" width="20.09765625" style="1" customWidth="1"/>
    <col min="15" max="15" width="24.69921875" style="1" customWidth="1"/>
    <col min="16" max="16384" width="10.296875" style="1"/>
  </cols>
  <sheetData>
    <row r="1" spans="1:15" ht="23.4">
      <c r="A1" s="33" t="s">
        <v>97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</row>
    <row r="3" spans="1:15" ht="21">
      <c r="A3" s="34" t="s">
        <v>0</v>
      </c>
      <c r="B3" s="22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2" t="s">
        <v>7</v>
      </c>
      <c r="I3" s="22" t="s">
        <v>8</v>
      </c>
      <c r="J3" s="22" t="s">
        <v>9</v>
      </c>
      <c r="K3" s="32" t="s">
        <v>92</v>
      </c>
      <c r="L3" s="32" t="s">
        <v>93</v>
      </c>
      <c r="M3" s="32" t="s">
        <v>94</v>
      </c>
      <c r="N3" s="32" t="s">
        <v>95</v>
      </c>
      <c r="O3" s="32" t="s">
        <v>96</v>
      </c>
    </row>
    <row r="4" spans="1:15" ht="21">
      <c r="A4" s="35"/>
      <c r="B4" s="24" t="s">
        <v>10</v>
      </c>
      <c r="C4" s="25" t="s">
        <v>11</v>
      </c>
      <c r="D4" s="25" t="s">
        <v>11</v>
      </c>
      <c r="E4" s="25" t="s">
        <v>11</v>
      </c>
      <c r="F4" s="25" t="s">
        <v>11</v>
      </c>
      <c r="G4" s="25" t="s">
        <v>11</v>
      </c>
      <c r="H4" s="24" t="s">
        <v>11</v>
      </c>
      <c r="I4" s="24" t="s">
        <v>12</v>
      </c>
      <c r="J4" s="24" t="s">
        <v>13</v>
      </c>
      <c r="K4" s="32"/>
      <c r="L4" s="32"/>
      <c r="M4" s="32"/>
      <c r="N4" s="32"/>
      <c r="O4" s="32"/>
    </row>
    <row r="5" spans="1:15" s="7" customFormat="1" ht="21" customHeight="1">
      <c r="A5" s="4" t="s">
        <v>14</v>
      </c>
      <c r="B5" s="5"/>
      <c r="C5" s="6">
        <f t="shared" ref="C5:H5" si="0">SUM(C6,C70)</f>
        <v>226</v>
      </c>
      <c r="D5" s="6">
        <f t="shared" si="0"/>
        <v>212</v>
      </c>
      <c r="E5" s="6">
        <f t="shared" si="0"/>
        <v>156</v>
      </c>
      <c r="F5" s="6">
        <f t="shared" si="0"/>
        <v>51</v>
      </c>
      <c r="G5" s="6">
        <f t="shared" si="0"/>
        <v>9</v>
      </c>
      <c r="H5" s="6">
        <f t="shared" si="0"/>
        <v>654</v>
      </c>
      <c r="I5" s="29">
        <f>SUM(I6,I70)</f>
        <v>52320000</v>
      </c>
      <c r="J5" s="30"/>
      <c r="K5" s="30"/>
      <c r="L5" s="30"/>
      <c r="M5" s="30"/>
      <c r="N5" s="30"/>
      <c r="O5" s="30"/>
    </row>
    <row r="6" spans="1:15" s="7" customFormat="1" ht="42">
      <c r="A6" s="26" t="s">
        <v>15</v>
      </c>
      <c r="B6" s="27"/>
      <c r="C6" s="27">
        <f t="shared" ref="C6:H6" si="1">SUM(C7:C69)</f>
        <v>216</v>
      </c>
      <c r="D6" s="27">
        <f t="shared" si="1"/>
        <v>202</v>
      </c>
      <c r="E6" s="27">
        <f t="shared" si="1"/>
        <v>153</v>
      </c>
      <c r="F6" s="27">
        <f t="shared" si="1"/>
        <v>51</v>
      </c>
      <c r="G6" s="27">
        <f t="shared" si="1"/>
        <v>9</v>
      </c>
      <c r="H6" s="27">
        <f t="shared" si="1"/>
        <v>631</v>
      </c>
      <c r="I6" s="28">
        <f>SUM(I7:I69)</f>
        <v>50480000</v>
      </c>
      <c r="J6" s="31"/>
      <c r="K6" s="31"/>
      <c r="L6" s="31"/>
      <c r="M6" s="31"/>
      <c r="N6" s="31"/>
      <c r="O6" s="31"/>
    </row>
    <row r="7" spans="1:15" s="13" customFormat="1" ht="24.75" customHeight="1">
      <c r="A7" s="8" t="s">
        <v>16</v>
      </c>
      <c r="B7" s="9" t="s">
        <v>17</v>
      </c>
      <c r="C7" s="9">
        <v>2</v>
      </c>
      <c r="D7" s="9"/>
      <c r="E7" s="9"/>
      <c r="F7" s="9"/>
      <c r="G7" s="9"/>
      <c r="H7" s="10">
        <f t="shared" ref="H7:H21" si="2">SUM(C7,D7,E7,F7,G7)</f>
        <v>2</v>
      </c>
      <c r="I7" s="11">
        <f>H7*80000</f>
        <v>160000</v>
      </c>
      <c r="J7" s="12" t="s">
        <v>18</v>
      </c>
      <c r="K7" s="21">
        <v>1</v>
      </c>
      <c r="L7" s="12"/>
      <c r="M7" s="12"/>
      <c r="N7" s="12"/>
      <c r="O7" s="12"/>
    </row>
    <row r="8" spans="1:15" s="13" customFormat="1" ht="24.75" customHeight="1">
      <c r="A8" s="8" t="s">
        <v>19</v>
      </c>
      <c r="B8" s="9" t="s">
        <v>20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10">
        <f t="shared" si="2"/>
        <v>10</v>
      </c>
      <c r="I8" s="11">
        <f t="shared" ref="I8:I71" si="3">H8*80000</f>
        <v>800000</v>
      </c>
      <c r="J8" s="12" t="s">
        <v>18</v>
      </c>
      <c r="K8" s="21">
        <v>1</v>
      </c>
      <c r="L8" s="12"/>
      <c r="M8" s="12"/>
      <c r="N8" s="12"/>
      <c r="O8" s="12"/>
    </row>
    <row r="9" spans="1:15" s="13" customFormat="1" ht="24.75" customHeight="1">
      <c r="A9" s="8" t="s">
        <v>21</v>
      </c>
      <c r="B9" s="9" t="s">
        <v>17</v>
      </c>
      <c r="C9" s="9">
        <v>2</v>
      </c>
      <c r="D9" s="9"/>
      <c r="E9" s="9"/>
      <c r="F9" s="9"/>
      <c r="G9" s="9"/>
      <c r="H9" s="10">
        <f t="shared" si="2"/>
        <v>2</v>
      </c>
      <c r="I9" s="11">
        <f t="shared" si="3"/>
        <v>160000</v>
      </c>
      <c r="J9" s="12" t="s">
        <v>22</v>
      </c>
      <c r="K9" s="21">
        <v>1</v>
      </c>
      <c r="L9" s="12"/>
      <c r="M9" s="12"/>
      <c r="N9" s="12"/>
      <c r="O9" s="12"/>
    </row>
    <row r="10" spans="1:15" s="13" customFormat="1" ht="24.75" customHeight="1">
      <c r="A10" s="8" t="s">
        <v>23</v>
      </c>
      <c r="B10" s="9" t="s">
        <v>24</v>
      </c>
      <c r="C10" s="9">
        <v>4</v>
      </c>
      <c r="D10" s="9">
        <v>4</v>
      </c>
      <c r="E10" s="9">
        <v>3</v>
      </c>
      <c r="F10" s="9">
        <v>3</v>
      </c>
      <c r="G10" s="9"/>
      <c r="H10" s="10">
        <f t="shared" si="2"/>
        <v>14</v>
      </c>
      <c r="I10" s="11">
        <f t="shared" si="3"/>
        <v>1120000</v>
      </c>
      <c r="J10" s="12" t="s">
        <v>25</v>
      </c>
      <c r="K10" s="21">
        <v>1</v>
      </c>
      <c r="L10" s="12"/>
      <c r="M10" s="12"/>
      <c r="N10" s="12"/>
      <c r="O10" s="12"/>
    </row>
    <row r="11" spans="1:15" s="13" customFormat="1" ht="24.75" customHeight="1">
      <c r="A11" s="8" t="s">
        <v>26</v>
      </c>
      <c r="B11" s="9" t="s">
        <v>17</v>
      </c>
      <c r="C11" s="9">
        <v>24</v>
      </c>
      <c r="D11" s="9">
        <v>21</v>
      </c>
      <c r="E11" s="9">
        <v>21</v>
      </c>
      <c r="F11" s="9"/>
      <c r="G11" s="9"/>
      <c r="H11" s="10">
        <f t="shared" si="2"/>
        <v>66</v>
      </c>
      <c r="I11" s="11">
        <f t="shared" si="3"/>
        <v>5280000</v>
      </c>
      <c r="J11" s="12" t="s">
        <v>25</v>
      </c>
      <c r="K11" s="21">
        <v>1</v>
      </c>
      <c r="L11" s="12"/>
      <c r="M11" s="12"/>
      <c r="N11" s="12"/>
      <c r="O11" s="12"/>
    </row>
    <row r="12" spans="1:15" s="13" customFormat="1" ht="24.75" customHeight="1">
      <c r="A12" s="8" t="s">
        <v>27</v>
      </c>
      <c r="B12" s="9" t="s">
        <v>17</v>
      </c>
      <c r="C12" s="9">
        <v>1</v>
      </c>
      <c r="D12" s="9">
        <v>1</v>
      </c>
      <c r="E12" s="9">
        <v>1</v>
      </c>
      <c r="F12" s="9"/>
      <c r="G12" s="9"/>
      <c r="H12" s="10">
        <f t="shared" si="2"/>
        <v>3</v>
      </c>
      <c r="I12" s="11">
        <f t="shared" si="3"/>
        <v>240000</v>
      </c>
      <c r="J12" s="12" t="s">
        <v>25</v>
      </c>
      <c r="K12" s="21">
        <v>1</v>
      </c>
      <c r="L12" s="12"/>
      <c r="M12" s="12"/>
      <c r="N12" s="12"/>
      <c r="O12" s="12"/>
    </row>
    <row r="13" spans="1:15" s="13" customFormat="1" ht="24.75" customHeight="1">
      <c r="A13" s="8" t="s">
        <v>28</v>
      </c>
      <c r="B13" s="9" t="s">
        <v>24</v>
      </c>
      <c r="C13" s="9">
        <v>6</v>
      </c>
      <c r="D13" s="9">
        <v>6</v>
      </c>
      <c r="E13" s="9">
        <v>6</v>
      </c>
      <c r="F13" s="9">
        <v>6</v>
      </c>
      <c r="G13" s="9"/>
      <c r="H13" s="10">
        <f t="shared" si="2"/>
        <v>24</v>
      </c>
      <c r="I13" s="11">
        <f t="shared" si="3"/>
        <v>1920000</v>
      </c>
      <c r="J13" s="12" t="s">
        <v>29</v>
      </c>
      <c r="K13" s="21">
        <v>1</v>
      </c>
      <c r="L13" s="12"/>
      <c r="M13" s="12"/>
      <c r="N13" s="12"/>
      <c r="O13" s="12"/>
    </row>
    <row r="14" spans="1:15" s="13" customFormat="1" ht="24.75" customHeight="1">
      <c r="A14" s="8" t="s">
        <v>30</v>
      </c>
      <c r="B14" s="9" t="s">
        <v>17</v>
      </c>
      <c r="C14" s="9">
        <v>12</v>
      </c>
      <c r="D14" s="9">
        <v>12</v>
      </c>
      <c r="E14" s="9">
        <v>12</v>
      </c>
      <c r="F14" s="9"/>
      <c r="G14" s="9"/>
      <c r="H14" s="10">
        <f t="shared" si="2"/>
        <v>36</v>
      </c>
      <c r="I14" s="11">
        <f t="shared" si="3"/>
        <v>2880000</v>
      </c>
      <c r="J14" s="12" t="s">
        <v>31</v>
      </c>
      <c r="K14" s="21">
        <v>1</v>
      </c>
      <c r="L14" s="12"/>
      <c r="M14" s="12"/>
      <c r="N14" s="12"/>
      <c r="O14" s="12"/>
    </row>
    <row r="15" spans="1:15" s="13" customFormat="1" ht="24.75" customHeight="1">
      <c r="A15" s="8" t="s">
        <v>32</v>
      </c>
      <c r="B15" s="9" t="s">
        <v>17</v>
      </c>
      <c r="C15" s="9">
        <v>2</v>
      </c>
      <c r="D15" s="9">
        <v>2</v>
      </c>
      <c r="E15" s="9">
        <v>2</v>
      </c>
      <c r="F15" s="9"/>
      <c r="G15" s="9"/>
      <c r="H15" s="10">
        <f t="shared" si="2"/>
        <v>6</v>
      </c>
      <c r="I15" s="11">
        <f t="shared" si="3"/>
        <v>480000</v>
      </c>
      <c r="J15" s="12" t="s">
        <v>31</v>
      </c>
      <c r="K15" s="21">
        <v>1</v>
      </c>
      <c r="L15" s="12"/>
      <c r="M15" s="12"/>
      <c r="N15" s="12"/>
      <c r="O15" s="12"/>
    </row>
    <row r="16" spans="1:15" s="13" customFormat="1" ht="24.75" customHeight="1">
      <c r="A16" s="8" t="s">
        <v>33</v>
      </c>
      <c r="B16" s="9" t="s">
        <v>17</v>
      </c>
      <c r="C16" s="9">
        <v>2</v>
      </c>
      <c r="D16" s="9">
        <v>0</v>
      </c>
      <c r="E16" s="9">
        <v>0</v>
      </c>
      <c r="F16" s="9"/>
      <c r="G16" s="14"/>
      <c r="H16" s="10">
        <f t="shared" si="2"/>
        <v>2</v>
      </c>
      <c r="I16" s="11">
        <f t="shared" si="3"/>
        <v>160000</v>
      </c>
      <c r="J16" s="12" t="s">
        <v>31</v>
      </c>
      <c r="K16" s="21">
        <v>1</v>
      </c>
      <c r="L16" s="12"/>
      <c r="M16" s="12"/>
      <c r="N16" s="12"/>
      <c r="O16" s="12"/>
    </row>
    <row r="17" spans="1:15" s="13" customFormat="1" ht="24.75" customHeight="1">
      <c r="A17" s="8" t="s">
        <v>34</v>
      </c>
      <c r="B17" s="9" t="s">
        <v>24</v>
      </c>
      <c r="C17" s="9">
        <v>3</v>
      </c>
      <c r="D17" s="9">
        <v>3</v>
      </c>
      <c r="E17" s="9">
        <v>3</v>
      </c>
      <c r="F17" s="9">
        <v>3</v>
      </c>
      <c r="G17" s="9"/>
      <c r="H17" s="10">
        <f t="shared" si="2"/>
        <v>12</v>
      </c>
      <c r="I17" s="11">
        <f t="shared" si="3"/>
        <v>960000</v>
      </c>
      <c r="J17" s="12" t="s">
        <v>31</v>
      </c>
      <c r="K17" s="21">
        <v>1</v>
      </c>
      <c r="L17" s="12"/>
      <c r="M17" s="12"/>
      <c r="N17" s="12"/>
      <c r="O17" s="12"/>
    </row>
    <row r="18" spans="1:15" s="13" customFormat="1" ht="24.75" customHeight="1">
      <c r="A18" s="8" t="s">
        <v>35</v>
      </c>
      <c r="B18" s="9" t="s">
        <v>17</v>
      </c>
      <c r="C18" s="9">
        <v>5</v>
      </c>
      <c r="D18" s="9">
        <v>5</v>
      </c>
      <c r="E18" s="9">
        <v>5</v>
      </c>
      <c r="F18" s="9"/>
      <c r="G18" s="9"/>
      <c r="H18" s="10">
        <f t="shared" si="2"/>
        <v>15</v>
      </c>
      <c r="I18" s="11">
        <f t="shared" si="3"/>
        <v>1200000</v>
      </c>
      <c r="J18" s="12" t="s">
        <v>31</v>
      </c>
      <c r="K18" s="21">
        <v>1</v>
      </c>
      <c r="L18" s="12"/>
      <c r="M18" s="12"/>
      <c r="N18" s="12"/>
      <c r="O18" s="12"/>
    </row>
    <row r="19" spans="1:15" s="13" customFormat="1" ht="24.75" customHeight="1">
      <c r="A19" s="8" t="s">
        <v>36</v>
      </c>
      <c r="B19" s="9" t="s">
        <v>24</v>
      </c>
      <c r="C19" s="9">
        <v>2</v>
      </c>
      <c r="D19" s="9">
        <v>2</v>
      </c>
      <c r="E19" s="9">
        <v>1</v>
      </c>
      <c r="F19" s="9">
        <v>1</v>
      </c>
      <c r="G19" s="9"/>
      <c r="H19" s="10">
        <f t="shared" si="2"/>
        <v>6</v>
      </c>
      <c r="I19" s="11">
        <f t="shared" si="3"/>
        <v>480000</v>
      </c>
      <c r="J19" s="12" t="s">
        <v>31</v>
      </c>
      <c r="K19" s="21">
        <v>1</v>
      </c>
      <c r="L19" s="12"/>
      <c r="M19" s="12"/>
      <c r="N19" s="12"/>
      <c r="O19" s="12"/>
    </row>
    <row r="20" spans="1:15" s="13" customFormat="1" ht="24.75" customHeight="1">
      <c r="A20" s="8" t="s">
        <v>37</v>
      </c>
      <c r="B20" s="9" t="s">
        <v>17</v>
      </c>
      <c r="C20" s="9">
        <v>4</v>
      </c>
      <c r="D20" s="9">
        <v>4</v>
      </c>
      <c r="E20" s="9">
        <v>4</v>
      </c>
      <c r="F20" s="9"/>
      <c r="G20" s="9"/>
      <c r="H20" s="10">
        <f t="shared" si="2"/>
        <v>12</v>
      </c>
      <c r="I20" s="11">
        <f t="shared" si="3"/>
        <v>960000</v>
      </c>
      <c r="J20" s="12" t="s">
        <v>38</v>
      </c>
      <c r="K20" s="21">
        <v>1</v>
      </c>
      <c r="L20" s="12"/>
      <c r="M20" s="12"/>
      <c r="N20" s="12"/>
      <c r="O20" s="12"/>
    </row>
    <row r="21" spans="1:15" s="13" customFormat="1" ht="24.75" customHeight="1">
      <c r="A21" s="8" t="s">
        <v>39</v>
      </c>
      <c r="B21" s="9" t="s">
        <v>20</v>
      </c>
      <c r="C21" s="9">
        <v>4</v>
      </c>
      <c r="D21" s="9">
        <v>4</v>
      </c>
      <c r="E21" s="9">
        <v>4</v>
      </c>
      <c r="F21" s="9">
        <v>4</v>
      </c>
      <c r="G21" s="9">
        <v>3</v>
      </c>
      <c r="H21" s="10">
        <f t="shared" si="2"/>
        <v>19</v>
      </c>
      <c r="I21" s="11">
        <f t="shared" si="3"/>
        <v>1520000</v>
      </c>
      <c r="J21" s="12" t="s">
        <v>40</v>
      </c>
      <c r="K21" s="21">
        <v>1</v>
      </c>
      <c r="L21" s="12"/>
      <c r="M21" s="12"/>
      <c r="N21" s="12"/>
      <c r="O21" s="12"/>
    </row>
    <row r="22" spans="1:15" s="13" customFormat="1" ht="24.75" customHeight="1">
      <c r="A22" s="8" t="s">
        <v>41</v>
      </c>
      <c r="B22" s="9" t="s">
        <v>17</v>
      </c>
      <c r="C22" s="9"/>
      <c r="D22" s="9"/>
      <c r="E22" s="9"/>
      <c r="F22" s="9"/>
      <c r="G22" s="9"/>
      <c r="H22" s="10"/>
      <c r="I22" s="11"/>
      <c r="J22" s="12" t="s">
        <v>42</v>
      </c>
      <c r="K22" s="21">
        <v>1</v>
      </c>
      <c r="L22" s="12"/>
      <c r="M22" s="12"/>
      <c r="N22" s="12"/>
      <c r="O22" s="12"/>
    </row>
    <row r="23" spans="1:15" s="13" customFormat="1" ht="24.75" customHeight="1">
      <c r="A23" s="15" t="s">
        <v>43</v>
      </c>
      <c r="B23" s="9"/>
      <c r="C23" s="9">
        <v>3</v>
      </c>
      <c r="D23" s="9">
        <v>3</v>
      </c>
      <c r="E23" s="9">
        <v>3</v>
      </c>
      <c r="F23" s="9"/>
      <c r="G23" s="9"/>
      <c r="H23" s="10">
        <f>SUM(C23,D23,E23,F23,G23)</f>
        <v>9</v>
      </c>
      <c r="I23" s="11">
        <f t="shared" si="3"/>
        <v>720000</v>
      </c>
      <c r="J23" s="12"/>
      <c r="K23" s="12"/>
      <c r="L23" s="12"/>
      <c r="M23" s="12"/>
      <c r="N23" s="12"/>
      <c r="O23" s="12"/>
    </row>
    <row r="24" spans="1:15" s="13" customFormat="1" ht="24.75" customHeight="1">
      <c r="A24" s="15" t="s">
        <v>44</v>
      </c>
      <c r="B24" s="9"/>
      <c r="C24" s="9">
        <v>6</v>
      </c>
      <c r="D24" s="9">
        <v>6</v>
      </c>
      <c r="E24" s="9">
        <v>6</v>
      </c>
      <c r="F24" s="9"/>
      <c r="G24" s="9"/>
      <c r="H24" s="10">
        <f>SUM(C24,D24,E24,F24,G24)</f>
        <v>18</v>
      </c>
      <c r="I24" s="11">
        <f t="shared" si="3"/>
        <v>1440000</v>
      </c>
      <c r="J24" s="12"/>
      <c r="K24" s="12"/>
      <c r="L24" s="12"/>
      <c r="M24" s="12"/>
      <c r="N24" s="12"/>
      <c r="O24" s="12"/>
    </row>
    <row r="25" spans="1:15" s="13" customFormat="1" ht="24.75" customHeight="1">
      <c r="A25" s="8" t="s">
        <v>45</v>
      </c>
      <c r="B25" s="9" t="s">
        <v>17</v>
      </c>
      <c r="C25" s="9"/>
      <c r="D25" s="9"/>
      <c r="E25" s="9"/>
      <c r="F25" s="9"/>
      <c r="G25" s="9"/>
      <c r="H25" s="10"/>
      <c r="I25" s="11"/>
      <c r="J25" s="12" t="s">
        <v>46</v>
      </c>
      <c r="K25" s="21">
        <v>1</v>
      </c>
      <c r="L25" s="12"/>
      <c r="M25" s="12"/>
      <c r="N25" s="12"/>
      <c r="O25" s="12"/>
    </row>
    <row r="26" spans="1:15" s="13" customFormat="1" ht="24.75" customHeight="1">
      <c r="A26" s="15" t="s">
        <v>47</v>
      </c>
      <c r="B26" s="9"/>
      <c r="C26" s="9">
        <v>19</v>
      </c>
      <c r="D26" s="9">
        <v>19</v>
      </c>
      <c r="E26" s="9">
        <v>18</v>
      </c>
      <c r="F26" s="9"/>
      <c r="G26" s="9"/>
      <c r="H26" s="10">
        <f>SUM(C26,D26,E26,F26,G26)</f>
        <v>56</v>
      </c>
      <c r="I26" s="11">
        <f t="shared" si="3"/>
        <v>4480000</v>
      </c>
      <c r="J26" s="12"/>
      <c r="K26" s="12"/>
      <c r="L26" s="12"/>
      <c r="M26" s="12"/>
      <c r="N26" s="12"/>
      <c r="O26" s="12"/>
    </row>
    <row r="27" spans="1:15" s="13" customFormat="1" ht="24.75" customHeight="1">
      <c r="A27" s="15" t="s">
        <v>48</v>
      </c>
      <c r="B27" s="9"/>
      <c r="C27" s="9">
        <v>4</v>
      </c>
      <c r="D27" s="9">
        <v>4</v>
      </c>
      <c r="E27" s="9">
        <v>4</v>
      </c>
      <c r="F27" s="9"/>
      <c r="G27" s="9"/>
      <c r="H27" s="10">
        <f>SUM(C27,D27,E27,F27,G27)</f>
        <v>12</v>
      </c>
      <c r="I27" s="11">
        <f t="shared" si="3"/>
        <v>960000</v>
      </c>
      <c r="J27" s="12"/>
      <c r="K27" s="12"/>
      <c r="L27" s="12"/>
      <c r="M27" s="12"/>
      <c r="N27" s="12"/>
      <c r="O27" s="12"/>
    </row>
    <row r="28" spans="1:15" s="13" customFormat="1" ht="24.75" customHeight="1">
      <c r="A28" s="15" t="s">
        <v>49</v>
      </c>
      <c r="B28" s="9"/>
      <c r="C28" s="9">
        <v>4</v>
      </c>
      <c r="D28" s="9">
        <v>4</v>
      </c>
      <c r="E28" s="9">
        <v>4</v>
      </c>
      <c r="F28" s="9"/>
      <c r="G28" s="9"/>
      <c r="H28" s="10">
        <f>SUM(C28,D28,E28,F28,G28)</f>
        <v>12</v>
      </c>
      <c r="I28" s="11">
        <f t="shared" si="3"/>
        <v>960000</v>
      </c>
      <c r="J28" s="12"/>
      <c r="K28" s="12"/>
      <c r="L28" s="12"/>
      <c r="M28" s="12"/>
      <c r="N28" s="12"/>
      <c r="O28" s="12"/>
    </row>
    <row r="29" spans="1:15" s="13" customFormat="1" ht="24.75" customHeight="1">
      <c r="A29" s="8" t="s">
        <v>50</v>
      </c>
      <c r="B29" s="9" t="s">
        <v>24</v>
      </c>
      <c r="C29" s="9"/>
      <c r="D29" s="9"/>
      <c r="E29" s="9"/>
      <c r="F29" s="9"/>
      <c r="G29" s="9"/>
      <c r="H29" s="10"/>
      <c r="I29" s="11"/>
      <c r="J29" s="12" t="s">
        <v>51</v>
      </c>
      <c r="K29" s="21">
        <v>1</v>
      </c>
      <c r="L29" s="12"/>
      <c r="M29" s="12"/>
      <c r="N29" s="12"/>
      <c r="O29" s="12"/>
    </row>
    <row r="30" spans="1:15" s="13" customFormat="1" ht="24.75" customHeight="1">
      <c r="A30" s="15" t="s">
        <v>43</v>
      </c>
      <c r="B30" s="9"/>
      <c r="C30" s="9">
        <v>8</v>
      </c>
      <c r="D30" s="9">
        <v>8</v>
      </c>
      <c r="E30" s="9">
        <v>8</v>
      </c>
      <c r="F30" s="9">
        <v>7</v>
      </c>
      <c r="G30" s="9"/>
      <c r="H30" s="10">
        <f>SUM(C30,D30,E30,F30,G30)</f>
        <v>31</v>
      </c>
      <c r="I30" s="11">
        <f t="shared" si="3"/>
        <v>2480000</v>
      </c>
      <c r="J30" s="12"/>
      <c r="K30" s="12"/>
      <c r="L30" s="12"/>
      <c r="M30" s="12"/>
      <c r="N30" s="12"/>
      <c r="O30" s="12"/>
    </row>
    <row r="31" spans="1:15" s="13" customFormat="1" ht="24.75" customHeight="1">
      <c r="A31" s="15" t="s">
        <v>48</v>
      </c>
      <c r="B31" s="9"/>
      <c r="C31" s="9">
        <v>4</v>
      </c>
      <c r="D31" s="9">
        <v>4</v>
      </c>
      <c r="E31" s="9">
        <v>4</v>
      </c>
      <c r="F31" s="9">
        <v>4</v>
      </c>
      <c r="G31" s="9"/>
      <c r="H31" s="10">
        <f>SUM(C31,D31,E31,F31,G31)</f>
        <v>16</v>
      </c>
      <c r="I31" s="11">
        <f t="shared" si="3"/>
        <v>1280000</v>
      </c>
      <c r="J31" s="12"/>
      <c r="K31" s="12"/>
      <c r="L31" s="12"/>
      <c r="M31" s="12"/>
      <c r="N31" s="12"/>
      <c r="O31" s="12"/>
    </row>
    <row r="32" spans="1:15" s="13" customFormat="1" ht="24.75" customHeight="1">
      <c r="A32" s="8" t="s">
        <v>52</v>
      </c>
      <c r="B32" s="9" t="s">
        <v>24</v>
      </c>
      <c r="C32" s="9"/>
      <c r="D32" s="9"/>
      <c r="E32" s="9"/>
      <c r="F32" s="9"/>
      <c r="G32" s="9"/>
      <c r="H32" s="10"/>
      <c r="I32" s="11"/>
      <c r="J32" s="12" t="s">
        <v>51</v>
      </c>
      <c r="K32" s="21">
        <v>1</v>
      </c>
      <c r="L32" s="12"/>
      <c r="M32" s="12"/>
      <c r="N32" s="12"/>
      <c r="O32" s="12"/>
    </row>
    <row r="33" spans="1:15" s="13" customFormat="1" ht="24.75" customHeight="1">
      <c r="A33" s="15" t="s">
        <v>43</v>
      </c>
      <c r="B33" s="9"/>
      <c r="C33" s="9">
        <v>8</v>
      </c>
      <c r="D33" s="9">
        <v>8</v>
      </c>
      <c r="E33" s="9">
        <v>8</v>
      </c>
      <c r="F33" s="9">
        <v>7</v>
      </c>
      <c r="G33" s="9"/>
      <c r="H33" s="10">
        <f>SUM(C33,D33,E33,F33,G33)</f>
        <v>31</v>
      </c>
      <c r="I33" s="11">
        <f t="shared" si="3"/>
        <v>2480000</v>
      </c>
      <c r="J33" s="12"/>
      <c r="K33" s="12"/>
      <c r="L33" s="12"/>
      <c r="M33" s="12"/>
      <c r="N33" s="12"/>
      <c r="O33" s="12"/>
    </row>
    <row r="34" spans="1:15" s="13" customFormat="1" ht="24.75" customHeight="1">
      <c r="A34" s="15" t="s">
        <v>53</v>
      </c>
      <c r="B34" s="9"/>
      <c r="C34" s="9">
        <v>10</v>
      </c>
      <c r="D34" s="9">
        <v>10</v>
      </c>
      <c r="E34" s="9">
        <v>10</v>
      </c>
      <c r="F34" s="9">
        <v>10</v>
      </c>
      <c r="G34" s="9"/>
      <c r="H34" s="10">
        <f>SUM(C34,D34,E34,F34,G34)</f>
        <v>40</v>
      </c>
      <c r="I34" s="11">
        <f t="shared" si="3"/>
        <v>3200000</v>
      </c>
      <c r="J34" s="12"/>
      <c r="K34" s="12"/>
      <c r="L34" s="12"/>
      <c r="M34" s="12"/>
      <c r="N34" s="12"/>
      <c r="O34" s="12"/>
    </row>
    <row r="35" spans="1:15" s="13" customFormat="1" ht="24.75" customHeight="1">
      <c r="A35" s="8" t="s">
        <v>54</v>
      </c>
      <c r="B35" s="9" t="s">
        <v>17</v>
      </c>
      <c r="C35" s="9"/>
      <c r="D35" s="9"/>
      <c r="E35" s="9"/>
      <c r="F35" s="9"/>
      <c r="G35" s="9"/>
      <c r="H35" s="10"/>
      <c r="I35" s="11"/>
      <c r="J35" s="12" t="s">
        <v>55</v>
      </c>
      <c r="K35" s="21">
        <v>1</v>
      </c>
      <c r="L35" s="12"/>
      <c r="M35" s="12"/>
      <c r="N35" s="12"/>
      <c r="O35" s="12"/>
    </row>
    <row r="36" spans="1:15" s="13" customFormat="1" ht="24.75" customHeight="1">
      <c r="A36" s="15" t="s">
        <v>43</v>
      </c>
      <c r="B36" s="9"/>
      <c r="C36" s="9">
        <v>7</v>
      </c>
      <c r="D36" s="9">
        <v>7</v>
      </c>
      <c r="E36" s="9">
        <v>5</v>
      </c>
      <c r="F36" s="9"/>
      <c r="G36" s="9"/>
      <c r="H36" s="10">
        <f>SUM(C36,D36,E36,F36,G36)</f>
        <v>19</v>
      </c>
      <c r="I36" s="11">
        <f t="shared" si="3"/>
        <v>1520000</v>
      </c>
      <c r="J36" s="12"/>
      <c r="K36" s="12"/>
      <c r="L36" s="12"/>
      <c r="M36" s="12"/>
      <c r="N36" s="12"/>
      <c r="O36" s="12"/>
    </row>
    <row r="37" spans="1:15" s="13" customFormat="1" ht="24.75" customHeight="1">
      <c r="A37" s="15" t="s">
        <v>56</v>
      </c>
      <c r="B37" s="9"/>
      <c r="C37" s="9">
        <v>5</v>
      </c>
      <c r="D37" s="9">
        <v>5</v>
      </c>
      <c r="E37" s="9">
        <v>5</v>
      </c>
      <c r="F37" s="9"/>
      <c r="G37" s="9"/>
      <c r="H37" s="10">
        <f>SUM(C37,D37,E37,F37,G37)</f>
        <v>15</v>
      </c>
      <c r="I37" s="11">
        <f t="shared" si="3"/>
        <v>1200000</v>
      </c>
      <c r="J37" s="12"/>
      <c r="K37" s="12"/>
      <c r="L37" s="12"/>
      <c r="M37" s="12"/>
      <c r="N37" s="12"/>
      <c r="O37" s="12"/>
    </row>
    <row r="38" spans="1:15" s="13" customFormat="1" ht="24.75" customHeight="1">
      <c r="A38" s="8" t="s">
        <v>57</v>
      </c>
      <c r="B38" s="9" t="s">
        <v>20</v>
      </c>
      <c r="C38" s="9"/>
      <c r="D38" s="9"/>
      <c r="E38" s="9"/>
      <c r="F38" s="9"/>
      <c r="G38" s="9"/>
      <c r="H38" s="10"/>
      <c r="I38" s="11"/>
      <c r="J38" s="12" t="s">
        <v>58</v>
      </c>
      <c r="K38" s="21">
        <v>1</v>
      </c>
      <c r="L38" s="12"/>
      <c r="M38" s="12"/>
      <c r="N38" s="12"/>
      <c r="O38" s="12"/>
    </row>
    <row r="39" spans="1:15" s="13" customFormat="1" ht="24.75" customHeight="1">
      <c r="A39" s="15" t="s">
        <v>43</v>
      </c>
      <c r="B39" s="9"/>
      <c r="C39" s="9">
        <v>3</v>
      </c>
      <c r="D39" s="9">
        <v>3</v>
      </c>
      <c r="E39" s="9">
        <v>3</v>
      </c>
      <c r="F39" s="9">
        <v>2</v>
      </c>
      <c r="G39" s="9">
        <v>3</v>
      </c>
      <c r="H39" s="10">
        <f>SUM(C39,D39,E39,F39,G39)</f>
        <v>14</v>
      </c>
      <c r="I39" s="11">
        <f t="shared" si="3"/>
        <v>1120000</v>
      </c>
      <c r="J39" s="12"/>
      <c r="K39" s="12"/>
      <c r="L39" s="12"/>
      <c r="M39" s="12"/>
      <c r="N39" s="12"/>
      <c r="O39" s="12"/>
    </row>
    <row r="40" spans="1:15" s="13" customFormat="1" ht="24.75" customHeight="1">
      <c r="A40" s="15" t="s">
        <v>59</v>
      </c>
      <c r="B40" s="9"/>
      <c r="C40" s="9"/>
      <c r="D40" s="9"/>
      <c r="E40" s="9"/>
      <c r="F40" s="9">
        <v>2</v>
      </c>
      <c r="G40" s="9">
        <v>1</v>
      </c>
      <c r="H40" s="10">
        <f>SUM(C40,D40,E40,F40,G40)</f>
        <v>3</v>
      </c>
      <c r="I40" s="11">
        <f t="shared" si="3"/>
        <v>240000</v>
      </c>
      <c r="J40" s="12"/>
      <c r="K40" s="12"/>
      <c r="L40" s="12"/>
      <c r="M40" s="12"/>
      <c r="N40" s="12"/>
      <c r="O40" s="12"/>
    </row>
    <row r="41" spans="1:15" s="13" customFormat="1" ht="24.75" customHeight="1">
      <c r="A41" s="8" t="s">
        <v>60</v>
      </c>
      <c r="B41" s="9" t="s">
        <v>17</v>
      </c>
      <c r="C41" s="9"/>
      <c r="D41" s="9"/>
      <c r="E41" s="9"/>
      <c r="F41" s="9"/>
      <c r="G41" s="9"/>
      <c r="H41" s="10"/>
      <c r="I41" s="11"/>
      <c r="J41" s="12" t="s">
        <v>46</v>
      </c>
      <c r="K41" s="21">
        <v>1</v>
      </c>
      <c r="L41" s="12"/>
      <c r="M41" s="12"/>
      <c r="N41" s="12"/>
      <c r="O41" s="12"/>
    </row>
    <row r="42" spans="1:15" s="13" customFormat="1" ht="24.75" customHeight="1">
      <c r="A42" s="15" t="s">
        <v>43</v>
      </c>
      <c r="B42" s="9"/>
      <c r="C42" s="9">
        <v>8</v>
      </c>
      <c r="D42" s="9">
        <v>8</v>
      </c>
      <c r="E42" s="9">
        <v>8</v>
      </c>
      <c r="F42" s="9"/>
      <c r="G42" s="9"/>
      <c r="H42" s="10">
        <f>SUM(C42,D42,E42,F42,G42)</f>
        <v>24</v>
      </c>
      <c r="I42" s="11">
        <f t="shared" si="3"/>
        <v>1920000</v>
      </c>
      <c r="J42" s="12"/>
      <c r="K42" s="12"/>
      <c r="L42" s="12"/>
      <c r="M42" s="12"/>
      <c r="N42" s="12"/>
      <c r="O42" s="12"/>
    </row>
    <row r="43" spans="1:15" s="13" customFormat="1" ht="24.75" customHeight="1">
      <c r="A43" s="15" t="s">
        <v>53</v>
      </c>
      <c r="B43" s="9"/>
      <c r="C43" s="9">
        <v>3</v>
      </c>
      <c r="D43" s="9">
        <v>3</v>
      </c>
      <c r="E43" s="9">
        <v>3</v>
      </c>
      <c r="F43" s="9"/>
      <c r="G43" s="9"/>
      <c r="H43" s="10">
        <f>SUM(C43,D43,E43,F43,G43)</f>
        <v>9</v>
      </c>
      <c r="I43" s="11">
        <f t="shared" si="3"/>
        <v>720000</v>
      </c>
      <c r="J43" s="12"/>
      <c r="K43" s="12"/>
      <c r="L43" s="12"/>
      <c r="M43" s="12"/>
      <c r="N43" s="12"/>
      <c r="O43" s="12"/>
    </row>
    <row r="44" spans="1:15" s="13" customFormat="1" ht="24.75" customHeight="1">
      <c r="A44" s="15" t="s">
        <v>61</v>
      </c>
      <c r="B44" s="9"/>
      <c r="C44" s="9">
        <v>2</v>
      </c>
      <c r="D44" s="9">
        <v>0</v>
      </c>
      <c r="E44" s="9">
        <v>0</v>
      </c>
      <c r="F44" s="9"/>
      <c r="G44" s="9"/>
      <c r="H44" s="10">
        <f>SUM(C44,D44,E44,F44,G44)</f>
        <v>2</v>
      </c>
      <c r="I44" s="11">
        <f t="shared" si="3"/>
        <v>160000</v>
      </c>
      <c r="J44" s="12"/>
      <c r="K44" s="12"/>
      <c r="L44" s="12"/>
      <c r="M44" s="12"/>
      <c r="N44" s="12"/>
      <c r="O44" s="12"/>
    </row>
    <row r="45" spans="1:15" s="13" customFormat="1" ht="24.75" customHeight="1">
      <c r="A45" s="16" t="s">
        <v>62</v>
      </c>
      <c r="B45" s="9"/>
      <c r="C45" s="9"/>
      <c r="D45" s="9"/>
      <c r="E45" s="9"/>
      <c r="F45" s="9"/>
      <c r="G45" s="9"/>
      <c r="H45" s="10"/>
      <c r="I45" s="11"/>
      <c r="J45" s="12"/>
      <c r="K45" s="12"/>
      <c r="L45" s="12"/>
      <c r="M45" s="12"/>
      <c r="N45" s="12"/>
      <c r="O45" s="12"/>
    </row>
    <row r="46" spans="1:15" s="13" customFormat="1" ht="24.75" customHeight="1">
      <c r="A46" s="8" t="s">
        <v>63</v>
      </c>
      <c r="B46" s="9" t="s">
        <v>64</v>
      </c>
      <c r="C46" s="9">
        <v>1</v>
      </c>
      <c r="D46" s="9">
        <v>1</v>
      </c>
      <c r="E46" s="9"/>
      <c r="F46" s="9"/>
      <c r="G46" s="9"/>
      <c r="H46" s="10">
        <f>SUM(C46,D46,E46,F46,G46)</f>
        <v>2</v>
      </c>
      <c r="I46" s="11">
        <f t="shared" si="3"/>
        <v>160000</v>
      </c>
      <c r="J46" s="12" t="s">
        <v>65</v>
      </c>
      <c r="K46" s="21">
        <v>1</v>
      </c>
      <c r="L46" s="12"/>
      <c r="M46" s="12"/>
      <c r="N46" s="12"/>
      <c r="O46" s="12"/>
    </row>
    <row r="47" spans="1:15" s="13" customFormat="1" ht="24.75" customHeight="1">
      <c r="A47" s="8" t="s">
        <v>66</v>
      </c>
      <c r="B47" s="9" t="s">
        <v>64</v>
      </c>
      <c r="C47" s="9">
        <v>3</v>
      </c>
      <c r="D47" s="9">
        <v>3</v>
      </c>
      <c r="E47" s="9"/>
      <c r="F47" s="9"/>
      <c r="G47" s="9"/>
      <c r="H47" s="10">
        <f>SUM(C47,D47,E47,F47,G47)</f>
        <v>6</v>
      </c>
      <c r="I47" s="11">
        <f t="shared" si="3"/>
        <v>480000</v>
      </c>
      <c r="J47" s="12" t="s">
        <v>31</v>
      </c>
      <c r="K47" s="21">
        <v>1</v>
      </c>
      <c r="L47" s="12"/>
      <c r="M47" s="12"/>
      <c r="N47" s="12"/>
      <c r="O47" s="12"/>
    </row>
    <row r="48" spans="1:15" s="13" customFormat="1" ht="24.75" customHeight="1">
      <c r="A48" s="8" t="s">
        <v>67</v>
      </c>
      <c r="B48" s="9" t="s">
        <v>64</v>
      </c>
      <c r="C48" s="9">
        <v>2</v>
      </c>
      <c r="D48" s="9">
        <v>2</v>
      </c>
      <c r="E48" s="9"/>
      <c r="F48" s="9"/>
      <c r="G48" s="9"/>
      <c r="H48" s="10">
        <f>SUM(C48,D48,E48,F48,G48)</f>
        <v>4</v>
      </c>
      <c r="I48" s="11">
        <f t="shared" si="3"/>
        <v>320000</v>
      </c>
      <c r="J48" s="12" t="s">
        <v>31</v>
      </c>
      <c r="K48" s="21">
        <v>1</v>
      </c>
      <c r="L48" s="12"/>
      <c r="M48" s="12"/>
      <c r="N48" s="12"/>
      <c r="O48" s="12"/>
    </row>
    <row r="49" spans="1:15" s="13" customFormat="1" ht="24.75" customHeight="1">
      <c r="A49" s="8" t="s">
        <v>68</v>
      </c>
      <c r="B49" s="9"/>
      <c r="C49" s="9"/>
      <c r="D49" s="9"/>
      <c r="E49" s="9"/>
      <c r="F49" s="9"/>
      <c r="G49" s="9"/>
      <c r="H49" s="10"/>
      <c r="I49" s="11"/>
      <c r="J49" s="12"/>
      <c r="K49" s="21">
        <v>1</v>
      </c>
      <c r="L49" s="12"/>
      <c r="M49" s="12"/>
      <c r="N49" s="12"/>
      <c r="O49" s="12"/>
    </row>
    <row r="50" spans="1:15" s="13" customFormat="1" ht="24.75" customHeight="1">
      <c r="A50" s="15" t="s">
        <v>69</v>
      </c>
      <c r="B50" s="9" t="s">
        <v>64</v>
      </c>
      <c r="C50" s="9"/>
      <c r="D50" s="9"/>
      <c r="E50" s="9"/>
      <c r="F50" s="9"/>
      <c r="G50" s="9"/>
      <c r="H50" s="10"/>
      <c r="I50" s="11"/>
      <c r="J50" s="12" t="s">
        <v>58</v>
      </c>
      <c r="K50" s="12"/>
      <c r="L50" s="12"/>
      <c r="M50" s="12"/>
      <c r="N50" s="12"/>
      <c r="O50" s="12"/>
    </row>
    <row r="51" spans="1:15" s="13" customFormat="1" ht="24.75" customHeight="1">
      <c r="A51" s="15" t="s">
        <v>70</v>
      </c>
      <c r="B51" s="9"/>
      <c r="C51" s="9">
        <v>4</v>
      </c>
      <c r="D51" s="9">
        <v>4</v>
      </c>
      <c r="E51" s="9"/>
      <c r="F51" s="9"/>
      <c r="G51" s="9"/>
      <c r="H51" s="10">
        <f t="shared" ref="H51:H59" si="4">SUM(C51,D51,E51,F51,G51)</f>
        <v>8</v>
      </c>
      <c r="I51" s="11">
        <f t="shared" si="3"/>
        <v>640000</v>
      </c>
      <c r="J51" s="12"/>
      <c r="K51" s="12"/>
      <c r="L51" s="12"/>
      <c r="M51" s="12"/>
      <c r="N51" s="12"/>
      <c r="O51" s="12"/>
    </row>
    <row r="52" spans="1:15" s="13" customFormat="1" ht="24.75" customHeight="1">
      <c r="A52" s="15" t="s">
        <v>71</v>
      </c>
      <c r="B52" s="9"/>
      <c r="C52" s="9">
        <v>6</v>
      </c>
      <c r="D52" s="9">
        <v>3</v>
      </c>
      <c r="E52" s="9"/>
      <c r="F52" s="9"/>
      <c r="G52" s="9"/>
      <c r="H52" s="10">
        <f t="shared" si="4"/>
        <v>9</v>
      </c>
      <c r="I52" s="11">
        <f t="shared" si="3"/>
        <v>720000</v>
      </c>
      <c r="J52" s="12" t="s">
        <v>72</v>
      </c>
      <c r="K52" s="12"/>
      <c r="L52" s="12"/>
      <c r="M52" s="12"/>
      <c r="N52" s="12"/>
      <c r="O52" s="12"/>
    </row>
    <row r="53" spans="1:15" s="13" customFormat="1" ht="42">
      <c r="A53" s="15" t="s">
        <v>73</v>
      </c>
      <c r="B53" s="9" t="s">
        <v>64</v>
      </c>
      <c r="C53" s="9">
        <v>2</v>
      </c>
      <c r="D53" s="9">
        <v>2</v>
      </c>
      <c r="E53" s="9"/>
      <c r="F53" s="9"/>
      <c r="G53" s="9"/>
      <c r="H53" s="10">
        <f t="shared" si="4"/>
        <v>4</v>
      </c>
      <c r="I53" s="11">
        <f t="shared" si="3"/>
        <v>320000</v>
      </c>
      <c r="J53" s="12" t="s">
        <v>31</v>
      </c>
      <c r="K53" s="12"/>
      <c r="L53" s="12"/>
      <c r="M53" s="12"/>
      <c r="N53" s="12"/>
      <c r="O53" s="12"/>
    </row>
    <row r="54" spans="1:15" s="13" customFormat="1" ht="24.75" customHeight="1">
      <c r="A54" s="15" t="s">
        <v>74</v>
      </c>
      <c r="B54" s="9" t="s">
        <v>64</v>
      </c>
      <c r="C54" s="9">
        <v>2</v>
      </c>
      <c r="D54" s="9">
        <v>2</v>
      </c>
      <c r="E54" s="9"/>
      <c r="F54" s="9"/>
      <c r="G54" s="9"/>
      <c r="H54" s="10">
        <f t="shared" si="4"/>
        <v>4</v>
      </c>
      <c r="I54" s="11">
        <f t="shared" si="3"/>
        <v>320000</v>
      </c>
      <c r="J54" s="12" t="s">
        <v>31</v>
      </c>
      <c r="K54" s="12"/>
      <c r="L54" s="12"/>
      <c r="M54" s="12"/>
      <c r="N54" s="12"/>
      <c r="O54" s="12"/>
    </row>
    <row r="55" spans="1:15" s="13" customFormat="1" ht="24.75" customHeight="1">
      <c r="A55" s="15" t="s">
        <v>75</v>
      </c>
      <c r="B55" s="9" t="s">
        <v>64</v>
      </c>
      <c r="C55" s="9">
        <v>3</v>
      </c>
      <c r="D55" s="9">
        <v>3</v>
      </c>
      <c r="E55" s="9"/>
      <c r="F55" s="9"/>
      <c r="G55" s="9"/>
      <c r="H55" s="10">
        <f t="shared" si="4"/>
        <v>6</v>
      </c>
      <c r="I55" s="11">
        <f t="shared" si="3"/>
        <v>480000</v>
      </c>
      <c r="J55" s="12" t="s">
        <v>31</v>
      </c>
      <c r="K55" s="12"/>
      <c r="L55" s="12"/>
      <c r="M55" s="12"/>
      <c r="N55" s="12"/>
      <c r="O55" s="12"/>
    </row>
    <row r="56" spans="1:15" s="13" customFormat="1" ht="24.75" customHeight="1">
      <c r="A56" s="15" t="s">
        <v>76</v>
      </c>
      <c r="B56" s="9" t="s">
        <v>64</v>
      </c>
      <c r="C56" s="9">
        <v>1</v>
      </c>
      <c r="D56" s="9">
        <v>1</v>
      </c>
      <c r="E56" s="9"/>
      <c r="F56" s="9"/>
      <c r="G56" s="9"/>
      <c r="H56" s="10">
        <f t="shared" si="4"/>
        <v>2</v>
      </c>
      <c r="I56" s="11">
        <f t="shared" si="3"/>
        <v>160000</v>
      </c>
      <c r="J56" s="12" t="s">
        <v>31</v>
      </c>
      <c r="K56" s="12"/>
      <c r="L56" s="12"/>
      <c r="M56" s="12"/>
      <c r="N56" s="12"/>
      <c r="O56" s="12"/>
    </row>
    <row r="57" spans="1:15" s="13" customFormat="1" ht="24.75" customHeight="1">
      <c r="A57" s="15" t="s">
        <v>77</v>
      </c>
      <c r="B57" s="9" t="s">
        <v>64</v>
      </c>
      <c r="C57" s="9">
        <v>2</v>
      </c>
      <c r="D57" s="9">
        <v>2</v>
      </c>
      <c r="E57" s="9"/>
      <c r="F57" s="9"/>
      <c r="G57" s="9"/>
      <c r="H57" s="10">
        <f t="shared" si="4"/>
        <v>4</v>
      </c>
      <c r="I57" s="11">
        <f t="shared" si="3"/>
        <v>320000</v>
      </c>
      <c r="J57" s="12" t="s">
        <v>31</v>
      </c>
      <c r="K57" s="12"/>
      <c r="L57" s="12"/>
      <c r="M57" s="12"/>
      <c r="N57" s="12"/>
      <c r="O57" s="12"/>
    </row>
    <row r="58" spans="1:15" s="13" customFormat="1" ht="24.75" customHeight="1">
      <c r="A58" s="15" t="s">
        <v>78</v>
      </c>
      <c r="B58" s="9" t="s">
        <v>64</v>
      </c>
      <c r="C58" s="9">
        <v>1</v>
      </c>
      <c r="D58" s="9">
        <v>1</v>
      </c>
      <c r="E58" s="9"/>
      <c r="F58" s="9"/>
      <c r="G58" s="9"/>
      <c r="H58" s="10">
        <f t="shared" si="4"/>
        <v>2</v>
      </c>
      <c r="I58" s="11">
        <f t="shared" si="3"/>
        <v>160000</v>
      </c>
      <c r="J58" s="12" t="s">
        <v>31</v>
      </c>
      <c r="K58" s="12"/>
      <c r="L58" s="12"/>
      <c r="M58" s="12"/>
      <c r="N58" s="12"/>
      <c r="O58" s="12"/>
    </row>
    <row r="59" spans="1:15" s="13" customFormat="1" ht="24.75" customHeight="1">
      <c r="A59" s="8" t="s">
        <v>79</v>
      </c>
      <c r="B59" s="9" t="s">
        <v>64</v>
      </c>
      <c r="C59" s="9">
        <v>1</v>
      </c>
      <c r="D59" s="9">
        <v>1</v>
      </c>
      <c r="E59" s="9"/>
      <c r="F59" s="9"/>
      <c r="G59" s="9"/>
      <c r="H59" s="10">
        <f t="shared" si="4"/>
        <v>2</v>
      </c>
      <c r="I59" s="11">
        <f t="shared" si="3"/>
        <v>160000</v>
      </c>
      <c r="J59" s="12" t="s">
        <v>25</v>
      </c>
      <c r="K59" s="21">
        <v>1</v>
      </c>
      <c r="L59" s="12"/>
      <c r="M59" s="12"/>
      <c r="N59" s="12"/>
      <c r="O59" s="12"/>
    </row>
    <row r="60" spans="1:15" s="13" customFormat="1" ht="24.75" customHeight="1">
      <c r="A60" s="8" t="s">
        <v>80</v>
      </c>
      <c r="B60" s="9"/>
      <c r="C60" s="9"/>
      <c r="D60" s="9"/>
      <c r="E60" s="9"/>
      <c r="F60" s="9"/>
      <c r="G60" s="9"/>
      <c r="H60" s="10"/>
      <c r="I60" s="11"/>
      <c r="J60" s="12"/>
      <c r="K60" s="21">
        <v>1</v>
      </c>
      <c r="L60" s="12"/>
      <c r="M60" s="12"/>
      <c r="N60" s="12"/>
      <c r="O60" s="12"/>
    </row>
    <row r="61" spans="1:15" s="13" customFormat="1" ht="24.75" customHeight="1">
      <c r="A61" s="15" t="s">
        <v>81</v>
      </c>
      <c r="B61" s="9" t="s">
        <v>64</v>
      </c>
      <c r="C61" s="9">
        <v>1</v>
      </c>
      <c r="D61" s="9">
        <v>1</v>
      </c>
      <c r="E61" s="9"/>
      <c r="F61" s="9"/>
      <c r="G61" s="9"/>
      <c r="H61" s="10">
        <f t="shared" ref="H61:H69" si="5">SUM(C61,D61,E61,F61,G61)</f>
        <v>2</v>
      </c>
      <c r="I61" s="11">
        <f t="shared" si="3"/>
        <v>160000</v>
      </c>
      <c r="J61" s="12" t="s">
        <v>25</v>
      </c>
      <c r="K61" s="12"/>
      <c r="L61" s="12"/>
      <c r="M61" s="12"/>
      <c r="N61" s="12"/>
      <c r="O61" s="12"/>
    </row>
    <row r="62" spans="1:15" s="13" customFormat="1" ht="24.75" customHeight="1">
      <c r="A62" s="15" t="s">
        <v>82</v>
      </c>
      <c r="B62" s="9" t="s">
        <v>64</v>
      </c>
      <c r="C62" s="9">
        <v>1</v>
      </c>
      <c r="D62" s="9">
        <v>1</v>
      </c>
      <c r="E62" s="9"/>
      <c r="F62" s="9"/>
      <c r="G62" s="9"/>
      <c r="H62" s="10">
        <f t="shared" si="5"/>
        <v>2</v>
      </c>
      <c r="I62" s="11">
        <f t="shared" si="3"/>
        <v>160000</v>
      </c>
      <c r="J62" s="12" t="s">
        <v>25</v>
      </c>
      <c r="K62" s="12"/>
      <c r="L62" s="12"/>
      <c r="M62" s="12"/>
      <c r="N62" s="12"/>
      <c r="O62" s="12"/>
    </row>
    <row r="63" spans="1:15" s="13" customFormat="1" ht="24.75" customHeight="1">
      <c r="A63" s="15" t="s">
        <v>83</v>
      </c>
      <c r="B63" s="9" t="s">
        <v>64</v>
      </c>
      <c r="C63" s="9">
        <v>1</v>
      </c>
      <c r="D63" s="9">
        <v>1</v>
      </c>
      <c r="E63" s="9"/>
      <c r="F63" s="9"/>
      <c r="G63" s="9"/>
      <c r="H63" s="10">
        <f t="shared" si="5"/>
        <v>2</v>
      </c>
      <c r="I63" s="11">
        <f t="shared" si="3"/>
        <v>160000</v>
      </c>
      <c r="J63" s="12" t="s">
        <v>25</v>
      </c>
      <c r="K63" s="12"/>
      <c r="L63" s="12"/>
      <c r="M63" s="12"/>
      <c r="N63" s="12"/>
      <c r="O63" s="12"/>
    </row>
    <row r="64" spans="1:15" s="13" customFormat="1" ht="24.75" customHeight="1">
      <c r="A64" s="15" t="s">
        <v>84</v>
      </c>
      <c r="B64" s="9" t="s">
        <v>64</v>
      </c>
      <c r="C64" s="9">
        <v>2</v>
      </c>
      <c r="D64" s="9">
        <v>2</v>
      </c>
      <c r="E64" s="9"/>
      <c r="F64" s="9"/>
      <c r="G64" s="9"/>
      <c r="H64" s="10">
        <f t="shared" si="5"/>
        <v>4</v>
      </c>
      <c r="I64" s="11">
        <f t="shared" si="3"/>
        <v>320000</v>
      </c>
      <c r="J64" s="12" t="s">
        <v>25</v>
      </c>
      <c r="K64" s="12"/>
      <c r="L64" s="12"/>
      <c r="M64" s="12"/>
      <c r="N64" s="12"/>
      <c r="O64" s="12"/>
    </row>
    <row r="65" spans="1:15" s="13" customFormat="1" ht="24.75" customHeight="1">
      <c r="A65" s="15" t="s">
        <v>85</v>
      </c>
      <c r="B65" s="9" t="s">
        <v>64</v>
      </c>
      <c r="C65" s="9">
        <v>3</v>
      </c>
      <c r="D65" s="9">
        <v>3</v>
      </c>
      <c r="E65" s="9"/>
      <c r="F65" s="9"/>
      <c r="G65" s="9"/>
      <c r="H65" s="10">
        <f t="shared" si="5"/>
        <v>6</v>
      </c>
      <c r="I65" s="11">
        <f t="shared" si="3"/>
        <v>480000</v>
      </c>
      <c r="J65" s="12" t="s">
        <v>25</v>
      </c>
      <c r="K65" s="12"/>
      <c r="L65" s="12"/>
      <c r="M65" s="12"/>
      <c r="N65" s="12"/>
      <c r="O65" s="12"/>
    </row>
    <row r="66" spans="1:15" s="13" customFormat="1" ht="24.75" customHeight="1">
      <c r="A66" s="15" t="s">
        <v>77</v>
      </c>
      <c r="B66" s="9" t="s">
        <v>64</v>
      </c>
      <c r="C66" s="9">
        <v>2</v>
      </c>
      <c r="D66" s="9">
        <v>2</v>
      </c>
      <c r="E66" s="9"/>
      <c r="F66" s="9"/>
      <c r="G66" s="9"/>
      <c r="H66" s="10">
        <f t="shared" si="5"/>
        <v>4</v>
      </c>
      <c r="I66" s="11">
        <f t="shared" si="3"/>
        <v>320000</v>
      </c>
      <c r="J66" s="12" t="s">
        <v>25</v>
      </c>
      <c r="K66" s="12"/>
      <c r="L66" s="12"/>
      <c r="M66" s="12"/>
      <c r="N66" s="12"/>
      <c r="O66" s="12"/>
    </row>
    <row r="67" spans="1:15" s="13" customFormat="1" ht="24.75" customHeight="1">
      <c r="A67" s="15" t="s">
        <v>86</v>
      </c>
      <c r="B67" s="9" t="s">
        <v>64</v>
      </c>
      <c r="C67" s="9">
        <v>4</v>
      </c>
      <c r="D67" s="9">
        <v>4</v>
      </c>
      <c r="E67" s="9"/>
      <c r="F67" s="9"/>
      <c r="G67" s="9"/>
      <c r="H67" s="10">
        <f t="shared" si="5"/>
        <v>8</v>
      </c>
      <c r="I67" s="11">
        <f t="shared" si="3"/>
        <v>640000</v>
      </c>
      <c r="J67" s="12" t="s">
        <v>25</v>
      </c>
      <c r="K67" s="12"/>
      <c r="L67" s="12"/>
      <c r="M67" s="12"/>
      <c r="N67" s="12"/>
      <c r="O67" s="12"/>
    </row>
    <row r="68" spans="1:15" s="13" customFormat="1" ht="24.75" customHeight="1">
      <c r="A68" s="15" t="s">
        <v>87</v>
      </c>
      <c r="B68" s="9" t="s">
        <v>64</v>
      </c>
      <c r="C68" s="9">
        <v>2</v>
      </c>
      <c r="D68" s="9">
        <v>2</v>
      </c>
      <c r="E68" s="9"/>
      <c r="F68" s="9"/>
      <c r="G68" s="9"/>
      <c r="H68" s="10">
        <f t="shared" si="5"/>
        <v>4</v>
      </c>
      <c r="I68" s="11">
        <f t="shared" si="3"/>
        <v>320000</v>
      </c>
      <c r="J68" s="12" t="s">
        <v>25</v>
      </c>
      <c r="K68" s="12"/>
      <c r="L68" s="12"/>
      <c r="M68" s="12"/>
      <c r="N68" s="12"/>
      <c r="O68" s="12"/>
    </row>
    <row r="69" spans="1:15" s="13" customFormat="1" ht="24.75" customHeight="1">
      <c r="A69" s="15" t="s">
        <v>88</v>
      </c>
      <c r="B69" s="9" t="s">
        <v>64</v>
      </c>
      <c r="C69" s="9">
        <v>3</v>
      </c>
      <c r="D69" s="9">
        <v>3</v>
      </c>
      <c r="E69" s="9"/>
      <c r="F69" s="9"/>
      <c r="G69" s="9"/>
      <c r="H69" s="10">
        <f t="shared" si="5"/>
        <v>6</v>
      </c>
      <c r="I69" s="11">
        <f t="shared" si="3"/>
        <v>480000</v>
      </c>
      <c r="J69" s="12" t="s">
        <v>25</v>
      </c>
      <c r="K69" s="12"/>
      <c r="L69" s="12"/>
      <c r="M69" s="12"/>
      <c r="N69" s="12"/>
      <c r="O69" s="12"/>
    </row>
    <row r="70" spans="1:15" s="13" customFormat="1" ht="24.75" customHeight="1">
      <c r="A70" s="17" t="s">
        <v>89</v>
      </c>
      <c r="B70" s="18"/>
      <c r="C70" s="19">
        <f t="shared" ref="C70:H70" si="6">SUM(C71:C71)</f>
        <v>10</v>
      </c>
      <c r="D70" s="19">
        <f t="shared" si="6"/>
        <v>10</v>
      </c>
      <c r="E70" s="19">
        <f t="shared" si="6"/>
        <v>3</v>
      </c>
      <c r="F70" s="19">
        <f t="shared" si="6"/>
        <v>0</v>
      </c>
      <c r="G70" s="19">
        <f t="shared" si="6"/>
        <v>0</v>
      </c>
      <c r="H70" s="19">
        <f t="shared" si="6"/>
        <v>23</v>
      </c>
      <c r="I70" s="20">
        <f>SUM(I71)</f>
        <v>1840000</v>
      </c>
      <c r="J70" s="17"/>
      <c r="K70" s="17"/>
      <c r="L70" s="17"/>
      <c r="M70" s="17"/>
      <c r="N70" s="17"/>
      <c r="O70" s="17"/>
    </row>
    <row r="71" spans="1:15" s="13" customFormat="1" ht="33" customHeight="1">
      <c r="A71" s="8" t="s">
        <v>90</v>
      </c>
      <c r="B71" s="9" t="s">
        <v>17</v>
      </c>
      <c r="C71" s="9">
        <v>10</v>
      </c>
      <c r="D71" s="9">
        <v>10</v>
      </c>
      <c r="E71" s="9">
        <v>3</v>
      </c>
      <c r="F71" s="9"/>
      <c r="G71" s="9"/>
      <c r="H71" s="10">
        <f>SUM(C71,D71,E71,F71,G71)</f>
        <v>23</v>
      </c>
      <c r="I71" s="11">
        <f t="shared" si="3"/>
        <v>1840000</v>
      </c>
      <c r="J71" s="12" t="s">
        <v>91</v>
      </c>
      <c r="K71" s="21">
        <v>1</v>
      </c>
      <c r="L71" s="12"/>
      <c r="M71" s="12"/>
      <c r="N71" s="12"/>
      <c r="O71" s="12"/>
    </row>
  </sheetData>
  <mergeCells count="7">
    <mergeCell ref="O3:O4"/>
    <mergeCell ref="A1:O1"/>
    <mergeCell ref="A3:A4"/>
    <mergeCell ref="K3:K4"/>
    <mergeCell ref="L3:L4"/>
    <mergeCell ref="M3:M4"/>
    <mergeCell ref="N3:N4"/>
  </mergeCells>
  <pageMargins left="0.51181102362204722" right="0.23622047244094491" top="0.94488188976377963" bottom="0.47244094488188981" header="0.59055118110236227" footer="0.15748031496062992"/>
  <pageSetup paperSize="9" scale="75" orientation="landscape" horizontalDpi="1200" verticalDpi="1200" r:id="rId1"/>
  <headerFooter alignWithMargins="0"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แพทย์เฉพาะทาง</vt:lpstr>
      <vt:lpstr>แพทย์เฉพาะทาง!Print_Titles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2015-10-28T09:15:40Z</cp:lastPrinted>
  <dcterms:created xsi:type="dcterms:W3CDTF">2015-10-28T04:04:26Z</dcterms:created>
  <dcterms:modified xsi:type="dcterms:W3CDTF">2015-10-28T09:17:34Z</dcterms:modified>
</cp:coreProperties>
</file>